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8195" windowHeight="9780" activeTab="2"/>
  </bookViews>
  <sheets>
    <sheet name="Green Group" sheetId="1" r:id="rId1"/>
    <sheet name="Orange Group" sheetId="2" r:id="rId2"/>
    <sheet name="Red Group" sheetId="3" r:id="rId3"/>
    <sheet name="Yellow Group" sheetId="4" r:id="rId4"/>
  </sheets>
  <definedNames>
    <definedName name="_xlnm._FilterDatabase" localSheetId="0" hidden="1">'Green Group'!$A$8:$W$14</definedName>
    <definedName name="_xlnm.Print_Area" localSheetId="0">'Green Group'!$A$2:$W$24</definedName>
    <definedName name="_xlnm.Print_Area" localSheetId="1">'Orange Group'!$A$1:$W$26</definedName>
    <definedName name="_xlnm.Print_Area" localSheetId="2">'Red Group'!$A$2:$W$26</definedName>
    <definedName name="_xlnm.Print_Area" localSheetId="3">'Yellow Group'!$A$1:$X$30</definedName>
  </definedNames>
  <calcPr calcId="125725"/>
</workbook>
</file>

<file path=xl/calcChain.xml><?xml version="1.0" encoding="utf-8"?>
<calcChain xmlns="http://schemas.openxmlformats.org/spreadsheetml/2006/main">
  <c r="V15" i="3"/>
  <c r="V14"/>
  <c r="V13"/>
  <c r="V12"/>
  <c r="V11"/>
  <c r="V9"/>
  <c r="V8"/>
  <c r="V10"/>
  <c r="U15"/>
  <c r="U14"/>
  <c r="U13"/>
  <c r="U12"/>
  <c r="U11"/>
  <c r="U9"/>
  <c r="U8"/>
  <c r="U10"/>
  <c r="T10"/>
  <c r="V15" i="2"/>
  <c r="V14"/>
  <c r="V13"/>
  <c r="V11"/>
  <c r="V12"/>
  <c r="V9"/>
  <c r="V10"/>
  <c r="V8"/>
  <c r="U8"/>
  <c r="T15"/>
  <c r="T14"/>
  <c r="T13"/>
  <c r="T11"/>
  <c r="T12"/>
  <c r="T9"/>
  <c r="T10"/>
  <c r="T8"/>
  <c r="W8" s="1"/>
  <c r="V12" i="1"/>
  <c r="V11"/>
  <c r="V10"/>
  <c r="V9"/>
  <c r="V8"/>
  <c r="U12"/>
  <c r="U11"/>
  <c r="U10"/>
  <c r="U9"/>
  <c r="U8"/>
  <c r="T12"/>
  <c r="T11"/>
  <c r="W11" s="1"/>
  <c r="T10"/>
  <c r="T9"/>
  <c r="T8"/>
  <c r="V18" i="4"/>
  <c r="V15"/>
  <c r="V17"/>
  <c r="V14"/>
  <c r="V10"/>
  <c r="V16"/>
  <c r="V13"/>
  <c r="V11"/>
  <c r="V12"/>
  <c r="V8"/>
  <c r="W8" s="1"/>
  <c r="V9"/>
  <c r="U18"/>
  <c r="U15"/>
  <c r="U17"/>
  <c r="U14"/>
  <c r="U10"/>
  <c r="U16"/>
  <c r="U13"/>
  <c r="U11"/>
  <c r="U12"/>
  <c r="U8"/>
  <c r="U9"/>
  <c r="T18"/>
  <c r="T15"/>
  <c r="T17"/>
  <c r="T14"/>
  <c r="T10"/>
  <c r="T16"/>
  <c r="T13"/>
  <c r="T11"/>
  <c r="T12"/>
  <c r="T8"/>
  <c r="T9"/>
  <c r="W18"/>
  <c r="W10"/>
  <c r="W15"/>
  <c r="W17"/>
  <c r="W13"/>
  <c r="W12"/>
  <c r="W14"/>
  <c r="W8" i="3"/>
  <c r="T15"/>
  <c r="T14"/>
  <c r="T13"/>
  <c r="T12"/>
  <c r="T11"/>
  <c r="T9"/>
  <c r="T8"/>
  <c r="U14" i="2"/>
  <c r="U13"/>
  <c r="U12"/>
  <c r="U11"/>
  <c r="U10"/>
  <c r="U9"/>
  <c r="W10" i="3"/>
  <c r="U15" i="2"/>
  <c r="W12"/>
  <c r="W11" i="4" l="1"/>
  <c r="W16"/>
  <c r="W12" i="1"/>
  <c r="W11" i="3"/>
  <c r="W9" i="1"/>
  <c r="W8"/>
  <c r="W10" i="2"/>
  <c r="W11"/>
  <c r="W9"/>
  <c r="W9" i="3"/>
  <c r="W9" i="4"/>
  <c r="W10" i="1"/>
</calcChain>
</file>

<file path=xl/sharedStrings.xml><?xml version="1.0" encoding="utf-8"?>
<sst xmlns="http://schemas.openxmlformats.org/spreadsheetml/2006/main" count="276" uniqueCount="74">
  <si>
    <t>Cloughey &amp; District Tennis Club</t>
  </si>
  <si>
    <t xml:space="preserve">Junior Winter Tennis Series </t>
  </si>
  <si>
    <t>Dec</t>
  </si>
  <si>
    <t>Jan</t>
  </si>
  <si>
    <t>Feb</t>
  </si>
  <si>
    <t>Mar</t>
  </si>
  <si>
    <t>played</t>
  </si>
  <si>
    <t>wins</t>
  </si>
  <si>
    <t>Points</t>
  </si>
  <si>
    <t>points</t>
  </si>
  <si>
    <t>Total</t>
  </si>
  <si>
    <t>Games</t>
  </si>
  <si>
    <t>Average</t>
  </si>
  <si>
    <t>Green Group</t>
  </si>
  <si>
    <t>Josh Bunting</t>
  </si>
  <si>
    <t>Ross Jenkinson</t>
  </si>
  <si>
    <r>
      <t xml:space="preserve">Date </t>
    </r>
    <r>
      <rPr>
        <b/>
        <sz val="14"/>
        <color theme="1"/>
        <rFont val="Calibri"/>
        <family val="2"/>
      </rPr>
      <t>→</t>
    </r>
  </si>
  <si>
    <r>
      <t xml:space="preserve"> Name </t>
    </r>
    <r>
      <rPr>
        <b/>
        <sz val="14"/>
        <color theme="1"/>
        <rFont val="Calibri"/>
        <family val="2"/>
      </rPr>
      <t>↓</t>
    </r>
  </si>
  <si>
    <t>Notes</t>
  </si>
  <si>
    <t>1. All games played to first player to reach 10 pts.  If tied at 9-9, play continues until one player is 2 points ahead.</t>
  </si>
  <si>
    <t>2. Winner received 2 bonus points - ie 12 pts for a win</t>
  </si>
  <si>
    <t>3. Loser receives no of points scored (maximum 9 pts if game ends at 12-10 or higher)</t>
  </si>
  <si>
    <t>4. Series competition will be decided on average points scored (total points divided by total games played)</t>
  </si>
  <si>
    <t>5. Handicaps may be adjusted to reflect players last performance - range from 0-5pts.</t>
  </si>
  <si>
    <t>6. Players must play minimum of 3 rounds to qualify for prizes</t>
  </si>
  <si>
    <t>h'cap</t>
  </si>
  <si>
    <r>
      <t xml:space="preserve">7. Monthly handicap adjustments shown in </t>
    </r>
    <r>
      <rPr>
        <b/>
        <sz val="11"/>
        <color rgb="FFFF0000"/>
        <rFont val="Calibri"/>
        <family val="2"/>
        <scheme val="minor"/>
      </rPr>
      <t>RED</t>
    </r>
  </si>
  <si>
    <t>tourn-</t>
  </si>
  <si>
    <t>aments</t>
  </si>
  <si>
    <t>No. Of</t>
  </si>
  <si>
    <t>2014-2015</t>
  </si>
  <si>
    <t>Clarissa McClements</t>
  </si>
  <si>
    <t>Emily Caughey</t>
  </si>
  <si>
    <t>Amy Crossman</t>
  </si>
  <si>
    <t>Charlotte Caughey</t>
  </si>
  <si>
    <t>Orange  Group</t>
  </si>
  <si>
    <t>Odhran Birt</t>
  </si>
  <si>
    <t>Oliver Montario</t>
  </si>
  <si>
    <t>Ethan Tate</t>
  </si>
  <si>
    <t>Chris Hinds</t>
  </si>
  <si>
    <t>RED  Group</t>
  </si>
  <si>
    <t>Aodhain Birt</t>
  </si>
  <si>
    <t>Saoirse Hinds</t>
  </si>
  <si>
    <t>YELLOW group</t>
  </si>
  <si>
    <t>Charlie McClements</t>
  </si>
  <si>
    <t>Joshua McClements</t>
  </si>
  <si>
    <t>Max Jenkinson</t>
  </si>
  <si>
    <t>Jacob Caughey</t>
  </si>
  <si>
    <t>Bailey Young</t>
  </si>
  <si>
    <t>Daniel Calvert</t>
  </si>
  <si>
    <t>James</t>
  </si>
  <si>
    <t>Olivia Carlisle</t>
  </si>
  <si>
    <t>x</t>
  </si>
  <si>
    <t>Elle Coffey</t>
  </si>
  <si>
    <t>Joshua Childs</t>
  </si>
  <si>
    <t>Max + Jacob</t>
  </si>
  <si>
    <t>Beaten semi-finalists:</t>
  </si>
  <si>
    <t>played 07Mar</t>
  </si>
  <si>
    <t>not</t>
  </si>
  <si>
    <t>enough</t>
  </si>
  <si>
    <t>players</t>
  </si>
  <si>
    <t>none</t>
  </si>
  <si>
    <t>Zach Gilmore</t>
  </si>
  <si>
    <t>Moved to yellow group</t>
  </si>
  <si>
    <t>Ryan Potter</t>
  </si>
  <si>
    <t>(played 07Mar)</t>
  </si>
  <si>
    <t>Joel Bunting</t>
  </si>
  <si>
    <t>Bailie young</t>
  </si>
  <si>
    <t>Josh Bunting + Ross Jenkinson</t>
  </si>
  <si>
    <r>
      <t xml:space="preserve">Winner </t>
    </r>
    <r>
      <rPr>
        <b/>
        <sz val="12"/>
        <color rgb="FFFF0000"/>
        <rFont val="Calibri"/>
        <family val="2"/>
      </rPr>
      <t>→</t>
    </r>
  </si>
  <si>
    <r>
      <t xml:space="preserve">Runner-up </t>
    </r>
    <r>
      <rPr>
        <b/>
        <sz val="12"/>
        <color rgb="FFFF0000"/>
        <rFont val="Calibri"/>
        <family val="2"/>
      </rPr>
      <t>→</t>
    </r>
  </si>
  <si>
    <t>3rd Max  4th Josh B</t>
  </si>
  <si>
    <t>Lee Coffey</t>
  </si>
  <si>
    <t>Chris hinds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</si>
</sst>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theme="1"/>
      <name val="Broadway"/>
      <family val="5"/>
    </font>
    <font>
      <sz val="11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CEC88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72F927"/>
        <bgColor indexed="64"/>
      </patternFill>
    </fill>
    <fill>
      <patternFill patternType="solid">
        <fgColor rgb="FFFFEB9C"/>
      </patternFill>
    </fill>
    <fill>
      <patternFill patternType="solid">
        <fgColor rgb="FFFF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0" fillId="10" borderId="0" applyNumberFormat="0" applyBorder="0" applyAlignment="0" applyProtection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1" fillId="6" borderId="2" xfId="0" applyFont="1" applyFill="1" applyBorder="1" applyAlignment="1">
      <alignment horizontal="center"/>
    </xf>
    <xf numFmtId="2" fontId="1" fillId="6" borderId="2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4" fillId="9" borderId="0" xfId="0" applyFont="1" applyFill="1"/>
    <xf numFmtId="0" fontId="8" fillId="0" borderId="0" xfId="0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1" fillId="2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1" fillId="0" borderId="0" xfId="0" applyFont="1"/>
    <xf numFmtId="0" fontId="3" fillId="0" borderId="0" xfId="0" applyFont="1"/>
    <xf numFmtId="0" fontId="0" fillId="0" borderId="0" xfId="0" applyFill="1" applyBorder="1"/>
    <xf numFmtId="2" fontId="1" fillId="0" borderId="0" xfId="0" applyNumberFormat="1" applyFont="1" applyFill="1" applyBorder="1" applyAlignment="1">
      <alignment horizontal="center"/>
    </xf>
    <xf numFmtId="0" fontId="0" fillId="12" borderId="0" xfId="0" applyFill="1"/>
    <xf numFmtId="0" fontId="6" fillId="12" borderId="5" xfId="0" applyFont="1" applyFill="1" applyBorder="1" applyAlignment="1">
      <alignment horizontal="left"/>
    </xf>
    <xf numFmtId="0" fontId="6" fillId="12" borderId="0" xfId="0" applyFont="1" applyFill="1" applyAlignment="1">
      <alignment horizontal="left"/>
    </xf>
    <xf numFmtId="0" fontId="10" fillId="11" borderId="0" xfId="1" applyFill="1"/>
    <xf numFmtId="0" fontId="1" fillId="0" borderId="7" xfId="0" applyFont="1" applyFill="1" applyBorder="1" applyAlignment="1">
      <alignment horizontal="center"/>
    </xf>
    <xf numFmtId="0" fontId="1" fillId="13" borderId="0" xfId="0" applyFont="1" applyFill="1"/>
    <xf numFmtId="0" fontId="12" fillId="11" borderId="0" xfId="1" applyFont="1" applyFill="1"/>
    <xf numFmtId="0" fontId="13" fillId="0" borderId="0" xfId="0" applyFont="1" applyFill="1" applyBorder="1" applyAlignment="1">
      <alignment horizontal="center"/>
    </xf>
    <xf numFmtId="0" fontId="10" fillId="14" borderId="0" xfId="1" applyFill="1"/>
    <xf numFmtId="0" fontId="12" fillId="14" borderId="0" xfId="1" applyFont="1" applyFill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3" borderId="0" xfId="0" applyFont="1" applyFill="1"/>
    <xf numFmtId="0" fontId="3" fillId="2" borderId="0" xfId="0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0" fillId="15" borderId="0" xfId="0" applyFill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7" borderId="0" xfId="0" applyFill="1"/>
    <xf numFmtId="0" fontId="1" fillId="7" borderId="0" xfId="0" applyFont="1" applyFill="1" applyAlignment="1">
      <alignment horizontal="center"/>
    </xf>
    <xf numFmtId="0" fontId="0" fillId="7" borderId="0" xfId="0" applyFont="1" applyFill="1" applyAlignment="1">
      <alignment horizontal="left"/>
    </xf>
    <xf numFmtId="0" fontId="0" fillId="7" borderId="0" xfId="0" applyFill="1" applyBorder="1"/>
    <xf numFmtId="0" fontId="3" fillId="2" borderId="2" xfId="0" applyFont="1" applyFill="1" applyBorder="1" applyAlignment="1">
      <alignment horizontal="right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3" fillId="2" borderId="2" xfId="0" applyFont="1" applyFill="1" applyBorder="1"/>
    <xf numFmtId="0" fontId="0" fillId="3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1" fillId="0" borderId="2" xfId="0" applyFont="1" applyFill="1" applyBorder="1"/>
    <xf numFmtId="0" fontId="0" fillId="0" borderId="2" xfId="0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" fillId="0" borderId="2" xfId="0" applyFont="1" applyBorder="1"/>
    <xf numFmtId="0" fontId="13" fillId="0" borderId="2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1" fillId="16" borderId="2" xfId="0" applyFont="1" applyFill="1" applyBorder="1" applyAlignment="1">
      <alignment horizontal="center"/>
    </xf>
    <xf numFmtId="0" fontId="1" fillId="15" borderId="2" xfId="0" applyFont="1" applyFill="1" applyBorder="1" applyAlignment="1">
      <alignment horizontal="center"/>
    </xf>
    <xf numFmtId="0" fontId="1" fillId="17" borderId="2" xfId="0" applyFont="1" applyFill="1" applyBorder="1" applyAlignment="1">
      <alignment horizontal="center"/>
    </xf>
    <xf numFmtId="0" fontId="1" fillId="13" borderId="0" xfId="0" applyFont="1" applyFill="1" applyBorder="1" applyAlignment="1">
      <alignment horizontal="center"/>
    </xf>
    <xf numFmtId="2" fontId="1" fillId="13" borderId="0" xfId="0" applyNumberFormat="1" applyFont="1" applyFill="1" applyBorder="1" applyAlignment="1">
      <alignment horizontal="center"/>
    </xf>
    <xf numFmtId="0" fontId="14" fillId="12" borderId="0" xfId="0" applyFont="1" applyFill="1" applyAlignment="1">
      <alignment horizontal="right"/>
    </xf>
    <xf numFmtId="0" fontId="1" fillId="12" borderId="0" xfId="0" applyFont="1" applyFill="1"/>
    <xf numFmtId="0" fontId="1" fillId="0" borderId="8" xfId="0" applyFont="1" applyFill="1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  <colors>
    <mruColors>
      <color rgb="FFCCFF99"/>
      <color rgb="FFFF0000"/>
      <color rgb="FFACEC88"/>
      <color rgb="FFFFFF99"/>
      <color rgb="FFFE7A30"/>
      <color rgb="FF72F927"/>
      <color rgb="FF9ED24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opLeftCell="A2" zoomScaleNormal="100" workbookViewId="0">
      <selection activeCell="Y10" sqref="Y10"/>
    </sheetView>
  </sheetViews>
  <sheetFormatPr defaultRowHeight="15"/>
  <cols>
    <col min="1" max="1" width="18.7109375" customWidth="1"/>
    <col min="2" max="2" width="11.28515625" customWidth="1"/>
    <col min="3" max="3" width="7.140625" customWidth="1"/>
    <col min="4" max="18" width="6.140625" customWidth="1"/>
    <col min="19" max="19" width="8.140625" customWidth="1"/>
    <col min="20" max="21" width="7.42578125" customWidth="1"/>
    <col min="22" max="22" width="6.140625" customWidth="1"/>
    <col min="23" max="23" width="7.42578125" customWidth="1"/>
    <col min="24" max="24" width="13" customWidth="1"/>
  </cols>
  <sheetData>
    <row r="1" spans="1:24" ht="21">
      <c r="A1" s="40" t="s">
        <v>0</v>
      </c>
      <c r="B1" s="2"/>
      <c r="C1" s="2"/>
      <c r="D1" s="1"/>
    </row>
    <row r="2" spans="1:24" ht="21">
      <c r="A2" s="2" t="s">
        <v>1</v>
      </c>
      <c r="B2" s="2"/>
      <c r="C2" s="2"/>
      <c r="D2" s="1"/>
      <c r="E2" s="49" t="s">
        <v>30</v>
      </c>
      <c r="F2" s="48"/>
    </row>
    <row r="4" spans="1:24" ht="28.5">
      <c r="A4" s="34" t="s">
        <v>13</v>
      </c>
      <c r="B4" s="34"/>
      <c r="C4" s="34"/>
      <c r="H4" s="35"/>
      <c r="I4" s="1"/>
      <c r="J4" s="1"/>
    </row>
    <row r="5" spans="1:24" ht="18.75">
      <c r="A5" s="77" t="s">
        <v>16</v>
      </c>
      <c r="B5" s="77"/>
      <c r="C5" s="77"/>
      <c r="D5" s="20"/>
      <c r="E5" s="20" t="s">
        <v>2</v>
      </c>
      <c r="F5" s="20"/>
      <c r="G5" s="18"/>
      <c r="H5" s="18"/>
      <c r="I5" s="18" t="s">
        <v>3</v>
      </c>
      <c r="J5" s="18"/>
      <c r="K5" s="18"/>
      <c r="L5" s="18"/>
      <c r="M5" s="18" t="s">
        <v>4</v>
      </c>
      <c r="N5" s="18"/>
      <c r="O5" s="20"/>
      <c r="P5" s="20"/>
      <c r="Q5" s="20" t="s">
        <v>5</v>
      </c>
      <c r="R5" s="78"/>
      <c r="S5" s="79" t="s">
        <v>29</v>
      </c>
      <c r="T5" s="32" t="s">
        <v>10</v>
      </c>
      <c r="U5" s="33" t="s">
        <v>10</v>
      </c>
      <c r="V5" s="18" t="s">
        <v>10</v>
      </c>
      <c r="W5" s="20" t="s">
        <v>12</v>
      </c>
    </row>
    <row r="6" spans="1:24" ht="18.75">
      <c r="A6" s="80" t="s">
        <v>17</v>
      </c>
      <c r="B6" s="80"/>
      <c r="C6" s="80"/>
      <c r="D6" s="81" t="s">
        <v>6</v>
      </c>
      <c r="E6" s="81" t="s">
        <v>7</v>
      </c>
      <c r="F6" s="78" t="s">
        <v>9</v>
      </c>
      <c r="G6" s="82"/>
      <c r="H6" s="82" t="s">
        <v>6</v>
      </c>
      <c r="I6" s="82" t="s">
        <v>7</v>
      </c>
      <c r="J6" s="82" t="s">
        <v>9</v>
      </c>
      <c r="K6" s="18"/>
      <c r="L6" s="79" t="s">
        <v>6</v>
      </c>
      <c r="M6" s="82" t="s">
        <v>7</v>
      </c>
      <c r="N6" s="82" t="s">
        <v>9</v>
      </c>
      <c r="O6" s="81"/>
      <c r="P6" s="81" t="s">
        <v>6</v>
      </c>
      <c r="Q6" s="81" t="s">
        <v>7</v>
      </c>
      <c r="R6" s="81" t="s">
        <v>9</v>
      </c>
      <c r="S6" s="79" t="s">
        <v>27</v>
      </c>
      <c r="T6" s="32" t="s">
        <v>11</v>
      </c>
      <c r="U6" s="33" t="s">
        <v>7</v>
      </c>
      <c r="V6" s="18" t="s">
        <v>8</v>
      </c>
      <c r="W6" s="20" t="s">
        <v>9</v>
      </c>
    </row>
    <row r="7" spans="1:24">
      <c r="A7" s="83"/>
      <c r="B7" s="84"/>
      <c r="C7" s="84" t="s">
        <v>25</v>
      </c>
      <c r="D7" s="85"/>
      <c r="E7" s="85"/>
      <c r="F7" s="85"/>
      <c r="G7" s="38" t="s">
        <v>25</v>
      </c>
      <c r="H7" s="86"/>
      <c r="I7" s="86"/>
      <c r="J7" s="86"/>
      <c r="K7" s="38" t="s">
        <v>25</v>
      </c>
      <c r="L7" s="19"/>
      <c r="M7" s="86"/>
      <c r="N7" s="86"/>
      <c r="O7" s="38" t="s">
        <v>25</v>
      </c>
      <c r="P7" s="85"/>
      <c r="Q7" s="85"/>
      <c r="R7" s="85"/>
      <c r="S7" s="79" t="s">
        <v>28</v>
      </c>
      <c r="T7" s="32" t="s">
        <v>6</v>
      </c>
      <c r="U7" s="19"/>
      <c r="V7" s="26"/>
      <c r="W7" s="30"/>
    </row>
    <row r="8" spans="1:24">
      <c r="A8" s="87" t="s">
        <v>53</v>
      </c>
      <c r="B8" s="84"/>
      <c r="C8" s="84" t="s">
        <v>52</v>
      </c>
      <c r="D8" s="26"/>
      <c r="E8" s="26"/>
      <c r="F8" s="26"/>
      <c r="G8" s="38">
        <v>0</v>
      </c>
      <c r="H8" s="19">
        <v>3</v>
      </c>
      <c r="I8" s="19">
        <v>1</v>
      </c>
      <c r="J8" s="19">
        <v>23</v>
      </c>
      <c r="K8" s="88">
        <v>0</v>
      </c>
      <c r="L8" s="19">
        <v>6</v>
      </c>
      <c r="M8" s="19">
        <v>5</v>
      </c>
      <c r="N8" s="19">
        <v>69</v>
      </c>
      <c r="O8" s="38">
        <v>0</v>
      </c>
      <c r="P8" s="26">
        <v>3</v>
      </c>
      <c r="Q8" s="26">
        <v>1</v>
      </c>
      <c r="R8" s="26">
        <v>29</v>
      </c>
      <c r="S8" s="18"/>
      <c r="T8" s="32">
        <f>D8+H8+L8+P8</f>
        <v>12</v>
      </c>
      <c r="U8" s="19">
        <f>E8+I8+M8+Q8</f>
        <v>7</v>
      </c>
      <c r="V8" s="26">
        <f>F8+J8+N8+R8</f>
        <v>121</v>
      </c>
      <c r="W8" s="31">
        <f>V8/T8</f>
        <v>10.083333333333334</v>
      </c>
      <c r="X8" s="47"/>
    </row>
    <row r="9" spans="1:24">
      <c r="A9" s="87" t="s">
        <v>33</v>
      </c>
      <c r="B9" s="84"/>
      <c r="C9" s="84">
        <v>3</v>
      </c>
      <c r="D9" s="26">
        <v>3</v>
      </c>
      <c r="E9" s="26">
        <v>1</v>
      </c>
      <c r="F9" s="26">
        <v>25</v>
      </c>
      <c r="G9" s="38">
        <v>0</v>
      </c>
      <c r="H9" s="19">
        <v>3</v>
      </c>
      <c r="I9" s="19">
        <v>2</v>
      </c>
      <c r="J9" s="19">
        <v>29</v>
      </c>
      <c r="K9" s="38">
        <v>3</v>
      </c>
      <c r="L9" s="19">
        <v>6</v>
      </c>
      <c r="M9" s="19">
        <v>3</v>
      </c>
      <c r="N9" s="19">
        <v>61</v>
      </c>
      <c r="O9" s="38">
        <v>3</v>
      </c>
      <c r="P9" s="26">
        <v>3</v>
      </c>
      <c r="Q9" s="26">
        <v>1</v>
      </c>
      <c r="R9" s="26">
        <v>36</v>
      </c>
      <c r="S9" s="18"/>
      <c r="T9" s="32">
        <f t="shared" ref="T9:T12" si="0">D9+H9+L9+P9</f>
        <v>15</v>
      </c>
      <c r="U9" s="19">
        <f t="shared" ref="U9:U12" si="1">E9+I9+M9+Q9</f>
        <v>7</v>
      </c>
      <c r="V9" s="26">
        <f t="shared" ref="V9:V12" si="2">F9+J9+N9+R9</f>
        <v>151</v>
      </c>
      <c r="W9" s="31">
        <f>V9/T9</f>
        <v>10.066666666666666</v>
      </c>
      <c r="X9" s="47"/>
    </row>
    <row r="10" spans="1:24">
      <c r="A10" s="87" t="s">
        <v>31</v>
      </c>
      <c r="B10" s="84"/>
      <c r="C10" s="84">
        <v>5</v>
      </c>
      <c r="D10" s="26">
        <v>3</v>
      </c>
      <c r="E10" s="26">
        <v>1</v>
      </c>
      <c r="F10" s="26">
        <v>23</v>
      </c>
      <c r="G10" s="38">
        <v>5</v>
      </c>
      <c r="H10" s="19">
        <v>3</v>
      </c>
      <c r="I10" s="19">
        <v>2</v>
      </c>
      <c r="J10" s="19">
        <v>30</v>
      </c>
      <c r="K10" s="46">
        <v>2</v>
      </c>
      <c r="L10" s="19">
        <v>6</v>
      </c>
      <c r="M10" s="19">
        <v>2</v>
      </c>
      <c r="N10" s="19">
        <v>53</v>
      </c>
      <c r="O10" s="38">
        <v>3</v>
      </c>
      <c r="P10" s="26">
        <v>3</v>
      </c>
      <c r="Q10" s="26">
        <v>1</v>
      </c>
      <c r="R10" s="26">
        <v>24</v>
      </c>
      <c r="S10" s="18"/>
      <c r="T10" s="32">
        <f t="shared" si="0"/>
        <v>15</v>
      </c>
      <c r="U10" s="19">
        <f t="shared" si="1"/>
        <v>6</v>
      </c>
      <c r="V10" s="26">
        <f t="shared" si="2"/>
        <v>130</v>
      </c>
      <c r="W10" s="31">
        <f>V10/T10</f>
        <v>8.6666666666666661</v>
      </c>
      <c r="X10" s="47"/>
    </row>
    <row r="11" spans="1:24">
      <c r="A11" s="87" t="s">
        <v>32</v>
      </c>
      <c r="B11" s="84"/>
      <c r="C11" s="84">
        <v>5</v>
      </c>
      <c r="D11" s="26">
        <v>3</v>
      </c>
      <c r="E11" s="26">
        <v>1</v>
      </c>
      <c r="F11" s="26">
        <v>26</v>
      </c>
      <c r="G11" s="38">
        <v>3</v>
      </c>
      <c r="H11" s="19">
        <v>3</v>
      </c>
      <c r="I11" s="19">
        <v>1</v>
      </c>
      <c r="J11" s="19">
        <v>26</v>
      </c>
      <c r="K11" s="38" t="s">
        <v>52</v>
      </c>
      <c r="L11" s="19"/>
      <c r="M11" s="19"/>
      <c r="N11" s="19"/>
      <c r="O11" s="38">
        <v>3</v>
      </c>
      <c r="P11" s="26">
        <v>3</v>
      </c>
      <c r="Q11" s="26">
        <v>3</v>
      </c>
      <c r="R11" s="26">
        <v>25</v>
      </c>
      <c r="S11" s="18"/>
      <c r="T11" s="32">
        <f t="shared" si="0"/>
        <v>9</v>
      </c>
      <c r="U11" s="19">
        <f t="shared" si="1"/>
        <v>5</v>
      </c>
      <c r="V11" s="26">
        <f t="shared" si="2"/>
        <v>77</v>
      </c>
      <c r="W11" s="31">
        <f>V11/T11</f>
        <v>8.5555555555555554</v>
      </c>
      <c r="X11" s="47"/>
    </row>
    <row r="12" spans="1:24">
      <c r="A12" s="87" t="s">
        <v>62</v>
      </c>
      <c r="B12" s="84"/>
      <c r="C12" s="84" t="s">
        <v>52</v>
      </c>
      <c r="D12" s="26"/>
      <c r="E12" s="26"/>
      <c r="F12" s="26"/>
      <c r="G12" s="38" t="s">
        <v>52</v>
      </c>
      <c r="H12" s="19"/>
      <c r="I12" s="19"/>
      <c r="J12" s="19"/>
      <c r="K12" s="38">
        <v>1</v>
      </c>
      <c r="L12" s="19">
        <v>6</v>
      </c>
      <c r="M12" s="19">
        <v>2</v>
      </c>
      <c r="N12" s="19">
        <v>50</v>
      </c>
      <c r="O12" s="46"/>
      <c r="P12" s="26"/>
      <c r="Q12" s="26"/>
      <c r="R12" s="26"/>
      <c r="S12" s="18"/>
      <c r="T12" s="32">
        <f t="shared" si="0"/>
        <v>6</v>
      </c>
      <c r="U12" s="19">
        <f t="shared" si="1"/>
        <v>2</v>
      </c>
      <c r="V12" s="26">
        <f t="shared" si="2"/>
        <v>50</v>
      </c>
      <c r="W12" s="31">
        <f>V12/T12</f>
        <v>8.3333333333333339</v>
      </c>
      <c r="X12" s="47"/>
    </row>
    <row r="13" spans="1:24">
      <c r="A13" s="83" t="s">
        <v>34</v>
      </c>
      <c r="B13" s="84"/>
      <c r="C13" s="84">
        <v>0</v>
      </c>
      <c r="D13" s="26">
        <v>3</v>
      </c>
      <c r="E13" s="26">
        <v>3</v>
      </c>
      <c r="F13" s="26">
        <v>36</v>
      </c>
      <c r="G13" s="38" t="s">
        <v>52</v>
      </c>
      <c r="H13" s="72" t="s">
        <v>63</v>
      </c>
      <c r="I13" s="19"/>
      <c r="J13" s="19"/>
      <c r="K13" s="88"/>
      <c r="L13" s="19"/>
      <c r="M13" s="19"/>
      <c r="N13" s="19"/>
      <c r="O13" s="38"/>
      <c r="P13" s="26"/>
      <c r="Q13" s="26"/>
      <c r="R13" s="26"/>
      <c r="S13" s="18"/>
      <c r="T13" s="32"/>
      <c r="U13" s="19"/>
      <c r="V13" s="26"/>
      <c r="W13" s="31"/>
      <c r="X13" s="47"/>
    </row>
    <row r="14" spans="1:24">
      <c r="A14" s="87"/>
      <c r="B14" s="84"/>
      <c r="C14" s="84"/>
      <c r="D14" s="26"/>
      <c r="E14" s="26"/>
      <c r="F14" s="26"/>
      <c r="G14" s="38"/>
      <c r="H14" s="19"/>
      <c r="I14" s="19"/>
      <c r="J14" s="19"/>
      <c r="K14" s="89"/>
      <c r="L14" s="90"/>
      <c r="M14" s="90"/>
      <c r="N14" s="90"/>
      <c r="O14" s="89"/>
      <c r="P14" s="92"/>
      <c r="Q14" s="92"/>
      <c r="R14" s="92"/>
      <c r="S14" s="91"/>
      <c r="T14" s="32"/>
      <c r="U14" s="19"/>
      <c r="V14" s="26"/>
      <c r="W14" s="31"/>
      <c r="X14" s="47"/>
    </row>
    <row r="15" spans="1:24" ht="15.75">
      <c r="A15" s="1"/>
      <c r="B15" s="52"/>
      <c r="C15" s="95" t="s">
        <v>69</v>
      </c>
      <c r="D15" s="76" t="s">
        <v>34</v>
      </c>
      <c r="E15" s="76"/>
      <c r="F15" s="76"/>
      <c r="G15" s="76"/>
      <c r="H15" s="76" t="s">
        <v>31</v>
      </c>
      <c r="I15" s="76"/>
      <c r="J15" s="76"/>
      <c r="K15" s="76"/>
      <c r="L15" s="76" t="s">
        <v>53</v>
      </c>
      <c r="M15" s="76"/>
      <c r="N15" s="76"/>
      <c r="O15" s="76"/>
      <c r="P15" s="76"/>
      <c r="Q15" s="76"/>
      <c r="R15" s="76"/>
      <c r="S15" s="76"/>
      <c r="T15" s="93"/>
      <c r="U15" s="93"/>
      <c r="V15" s="93"/>
      <c r="W15" s="94"/>
      <c r="X15" s="47"/>
    </row>
    <row r="16" spans="1:24" ht="15.75">
      <c r="B16" s="52"/>
      <c r="C16" s="95" t="s">
        <v>70</v>
      </c>
      <c r="D16" s="73" t="s">
        <v>32</v>
      </c>
      <c r="E16" s="73"/>
      <c r="F16" s="73"/>
      <c r="G16" s="73"/>
      <c r="H16" s="73" t="s">
        <v>33</v>
      </c>
      <c r="I16" s="73"/>
      <c r="J16" s="73"/>
      <c r="K16" s="74"/>
      <c r="L16" s="75" t="s">
        <v>33</v>
      </c>
      <c r="M16" s="74"/>
      <c r="N16" s="74"/>
      <c r="O16" s="74"/>
      <c r="P16" s="74"/>
      <c r="Q16" s="74"/>
      <c r="R16" s="73"/>
      <c r="S16" s="73"/>
      <c r="X16" s="47"/>
    </row>
    <row r="17" spans="1:24">
      <c r="A17" s="11" t="s">
        <v>18</v>
      </c>
      <c r="B17" s="11"/>
      <c r="C17" s="11"/>
    </row>
    <row r="18" spans="1:24">
      <c r="A18" t="s">
        <v>19</v>
      </c>
      <c r="B18" s="15"/>
      <c r="C18" s="15"/>
      <c r="D18" s="15"/>
      <c r="E18" s="16"/>
      <c r="F18" s="16"/>
      <c r="G18" s="16"/>
      <c r="H18" s="16"/>
      <c r="I18" s="16"/>
      <c r="J18" s="16"/>
    </row>
    <row r="19" spans="1:24">
      <c r="A19" t="s">
        <v>20</v>
      </c>
      <c r="B19" s="15"/>
      <c r="C19" s="15"/>
      <c r="D19" s="16"/>
      <c r="E19" s="16"/>
      <c r="F19" s="16"/>
      <c r="G19" s="16"/>
      <c r="H19" s="16"/>
      <c r="I19" s="16"/>
      <c r="J19" s="16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</row>
    <row r="20" spans="1:24">
      <c r="A20" t="s">
        <v>21</v>
      </c>
      <c r="B20" s="15"/>
      <c r="C20" s="15"/>
      <c r="D20" s="16"/>
      <c r="E20" s="16"/>
      <c r="F20" s="16"/>
      <c r="G20" s="16"/>
      <c r="H20" s="16"/>
      <c r="I20" s="16"/>
      <c r="J20" s="16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</row>
    <row r="21" spans="1:24">
      <c r="A21" t="s">
        <v>22</v>
      </c>
      <c r="B21" s="15"/>
      <c r="C21" s="15"/>
      <c r="D21" s="16"/>
      <c r="E21" s="16"/>
      <c r="F21" s="16"/>
      <c r="G21" s="16"/>
      <c r="H21" s="16"/>
      <c r="I21" s="16"/>
      <c r="J21" s="16"/>
      <c r="K21" s="14"/>
      <c r="L21" s="14"/>
      <c r="M21" s="14"/>
      <c r="N21" s="14"/>
      <c r="O21" s="14"/>
      <c r="P21" s="14"/>
      <c r="Q21" s="14"/>
      <c r="R21" s="65"/>
      <c r="S21" s="65"/>
      <c r="T21" s="14"/>
      <c r="U21" s="14"/>
      <c r="V21" s="14"/>
      <c r="W21" s="14"/>
    </row>
    <row r="22" spans="1:24">
      <c r="A22" t="s">
        <v>23</v>
      </c>
      <c r="B22" s="15"/>
      <c r="C22" s="15"/>
      <c r="D22" s="16"/>
      <c r="E22" s="16"/>
      <c r="F22" s="16"/>
      <c r="G22" s="16"/>
      <c r="H22" s="16"/>
      <c r="I22" s="16"/>
      <c r="J22" s="16"/>
      <c r="K22" s="14"/>
      <c r="L22" s="65"/>
      <c r="M22" s="66"/>
      <c r="N22" s="66"/>
      <c r="O22" s="66"/>
      <c r="P22" s="66"/>
      <c r="Q22" s="66"/>
      <c r="R22" s="66"/>
      <c r="S22" s="65"/>
      <c r="T22" s="14"/>
      <c r="U22" s="14"/>
      <c r="V22" s="14"/>
      <c r="W22" s="14"/>
    </row>
    <row r="23" spans="1:24">
      <c r="A23" t="s">
        <v>24</v>
      </c>
      <c r="B23" s="15"/>
      <c r="C23" s="15"/>
      <c r="D23" s="16"/>
      <c r="E23" s="16"/>
      <c r="F23" s="16"/>
      <c r="G23" s="16"/>
      <c r="H23" s="16"/>
      <c r="I23" s="16"/>
      <c r="J23" s="16"/>
      <c r="K23" s="14"/>
      <c r="L23" s="14"/>
      <c r="M23" s="66"/>
      <c r="N23" s="66"/>
      <c r="O23" s="14"/>
      <c r="P23" s="66"/>
      <c r="Q23" s="66"/>
      <c r="R23" s="66"/>
      <c r="S23" s="65"/>
      <c r="T23" s="14"/>
      <c r="U23" s="14"/>
      <c r="V23" s="14"/>
      <c r="W23" s="14"/>
    </row>
    <row r="24" spans="1:24">
      <c r="A24" t="s">
        <v>26</v>
      </c>
      <c r="D24" s="3"/>
      <c r="E24" s="3"/>
      <c r="F24" s="3"/>
      <c r="G24" s="3"/>
      <c r="H24" s="3"/>
      <c r="I24" s="3"/>
      <c r="J24" s="3"/>
      <c r="K24" s="36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51"/>
      <c r="X24" s="47"/>
    </row>
    <row r="25" spans="1:24">
      <c r="A25" s="11"/>
      <c r="B25" s="65"/>
      <c r="C25" s="65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51"/>
      <c r="X25" s="47"/>
    </row>
    <row r="26" spans="1:24">
      <c r="A26" s="11"/>
      <c r="B26" s="65"/>
      <c r="C26" s="65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51"/>
      <c r="X26" s="47"/>
    </row>
    <row r="27" spans="1:24">
      <c r="A27" s="11"/>
      <c r="B27" s="65"/>
      <c r="C27" s="6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51"/>
      <c r="X27" s="47"/>
    </row>
    <row r="28" spans="1:24">
      <c r="A28" s="64"/>
      <c r="B28" s="64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</row>
    <row r="29" spans="1:24">
      <c r="A29" s="64"/>
      <c r="B29" s="64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</row>
    <row r="30" spans="1:24">
      <c r="A30" s="64"/>
      <c r="B30" s="64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</row>
    <row r="31" spans="1:24">
      <c r="A31" s="64"/>
      <c r="B31" s="64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</row>
    <row r="32" spans="1:24">
      <c r="A32" s="64"/>
      <c r="B32" s="64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</row>
    <row r="33" spans="1:23">
      <c r="A33" s="64"/>
      <c r="B33" s="64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</row>
    <row r="34" spans="1:23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</row>
  </sheetData>
  <sortState ref="A8:W12">
    <sortCondition descending="1" ref="W8:W12"/>
  </sortState>
  <pageMargins left="0.70866141732283472" right="0.70866141732283472" top="0.74803149606299213" bottom="0.74803149606299213" header="0.31496062992125984" footer="0.31496062992125984"/>
  <pageSetup paperSize="9" scale="8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workbookViewId="0">
      <selection activeCell="W27" sqref="W27"/>
    </sheetView>
  </sheetViews>
  <sheetFormatPr defaultRowHeight="15"/>
  <cols>
    <col min="1" max="1" width="15.85546875" customWidth="1"/>
    <col min="2" max="2" width="5" customWidth="1"/>
    <col min="3" max="26" width="6.7109375" customWidth="1"/>
  </cols>
  <sheetData>
    <row r="1" spans="1:26" ht="21">
      <c r="A1" s="40" t="s">
        <v>0</v>
      </c>
      <c r="B1" s="2"/>
      <c r="C1" s="2"/>
      <c r="D1" s="1"/>
    </row>
    <row r="2" spans="1:26" ht="21">
      <c r="A2" s="2" t="s">
        <v>1</v>
      </c>
      <c r="B2" s="2"/>
      <c r="C2" s="2"/>
      <c r="D2" s="1"/>
      <c r="E2" s="49" t="s">
        <v>30</v>
      </c>
      <c r="F2" s="48"/>
    </row>
    <row r="4" spans="1:26" ht="26.25">
      <c r="A4" s="61" t="s">
        <v>35</v>
      </c>
      <c r="B4" s="60"/>
      <c r="C4" s="60"/>
      <c r="D4" s="60"/>
      <c r="H4" s="35"/>
      <c r="I4" s="1"/>
      <c r="J4" s="1"/>
      <c r="Y4" s="50"/>
      <c r="Z4" s="50"/>
    </row>
    <row r="5" spans="1:26" ht="18.75">
      <c r="A5" s="13" t="s">
        <v>16</v>
      </c>
      <c r="B5" s="13"/>
      <c r="C5" s="13"/>
      <c r="D5" s="5"/>
      <c r="E5" s="5" t="s">
        <v>2</v>
      </c>
      <c r="F5" s="5"/>
      <c r="G5" s="7"/>
      <c r="H5" s="7"/>
      <c r="I5" s="7" t="s">
        <v>3</v>
      </c>
      <c r="J5" s="7"/>
      <c r="K5" s="7"/>
      <c r="L5" s="7"/>
      <c r="M5" s="7" t="s">
        <v>4</v>
      </c>
      <c r="N5" s="7"/>
      <c r="O5" s="5"/>
      <c r="P5" s="5"/>
      <c r="Q5" s="5" t="s">
        <v>5</v>
      </c>
      <c r="R5" s="9"/>
      <c r="S5" s="21" t="s">
        <v>29</v>
      </c>
      <c r="T5" s="32" t="s">
        <v>10</v>
      </c>
      <c r="U5" s="33" t="s">
        <v>10</v>
      </c>
      <c r="V5" s="18" t="s">
        <v>10</v>
      </c>
      <c r="W5" s="20" t="s">
        <v>12</v>
      </c>
      <c r="Y5" s="14"/>
      <c r="Z5" s="14"/>
    </row>
    <row r="6" spans="1:26" ht="18.75">
      <c r="A6" s="12" t="s">
        <v>17</v>
      </c>
      <c r="B6" s="12"/>
      <c r="C6" s="12"/>
      <c r="D6" s="6" t="s">
        <v>6</v>
      </c>
      <c r="E6" s="6" t="s">
        <v>7</v>
      </c>
      <c r="F6" s="9" t="s">
        <v>9</v>
      </c>
      <c r="G6" s="8"/>
      <c r="H6" s="8" t="s">
        <v>6</v>
      </c>
      <c r="I6" s="8" t="s">
        <v>7</v>
      </c>
      <c r="J6" s="8" t="s">
        <v>9</v>
      </c>
      <c r="K6" s="7"/>
      <c r="L6" s="21" t="s">
        <v>6</v>
      </c>
      <c r="M6" s="8" t="s">
        <v>7</v>
      </c>
      <c r="N6" s="8" t="s">
        <v>9</v>
      </c>
      <c r="O6" s="6"/>
      <c r="P6" s="6" t="s">
        <v>6</v>
      </c>
      <c r="Q6" s="6" t="s">
        <v>7</v>
      </c>
      <c r="R6" s="6" t="s">
        <v>9</v>
      </c>
      <c r="S6" s="21" t="s">
        <v>27</v>
      </c>
      <c r="T6" s="32" t="s">
        <v>11</v>
      </c>
      <c r="U6" s="33" t="s">
        <v>7</v>
      </c>
      <c r="V6" s="18" t="s">
        <v>8</v>
      </c>
      <c r="W6" s="20" t="s">
        <v>9</v>
      </c>
      <c r="Y6" s="14"/>
      <c r="Z6" s="14"/>
    </row>
    <row r="7" spans="1:26">
      <c r="A7" s="10"/>
      <c r="B7" s="3"/>
      <c r="C7" s="4" t="s">
        <v>25</v>
      </c>
      <c r="D7" s="29"/>
      <c r="E7" s="29"/>
      <c r="F7" s="29"/>
      <c r="G7" s="17" t="s">
        <v>25</v>
      </c>
      <c r="H7" s="24"/>
      <c r="I7" s="24"/>
      <c r="J7" s="24"/>
      <c r="K7" s="17" t="s">
        <v>25</v>
      </c>
      <c r="L7" s="22"/>
      <c r="M7" s="23"/>
      <c r="N7" s="23"/>
      <c r="O7" s="45" t="s">
        <v>25</v>
      </c>
      <c r="P7" s="25"/>
      <c r="Q7" s="25"/>
      <c r="R7" s="25"/>
      <c r="S7" s="44" t="s">
        <v>28</v>
      </c>
      <c r="T7" s="32" t="s">
        <v>6</v>
      </c>
      <c r="U7" s="19"/>
      <c r="V7" s="26"/>
      <c r="W7" s="30"/>
      <c r="Y7" s="14"/>
      <c r="Z7" s="14"/>
    </row>
    <row r="8" spans="1:26">
      <c r="A8" s="1" t="s">
        <v>38</v>
      </c>
      <c r="B8" s="3"/>
      <c r="C8" s="4">
        <v>0</v>
      </c>
      <c r="D8" s="26">
        <v>3</v>
      </c>
      <c r="E8" s="26">
        <v>2</v>
      </c>
      <c r="F8" s="26">
        <v>31</v>
      </c>
      <c r="G8" s="14">
        <v>1</v>
      </c>
      <c r="H8" s="19">
        <v>4</v>
      </c>
      <c r="I8" s="19">
        <v>3</v>
      </c>
      <c r="J8" s="19">
        <v>44</v>
      </c>
      <c r="K8" s="17"/>
      <c r="L8" s="19" t="s">
        <v>58</v>
      </c>
      <c r="M8" s="19"/>
      <c r="N8" s="19"/>
      <c r="O8" s="38" t="s">
        <v>52</v>
      </c>
      <c r="P8" s="26">
        <v>0</v>
      </c>
      <c r="Q8" s="26">
        <v>0</v>
      </c>
      <c r="R8" s="27">
        <v>0</v>
      </c>
      <c r="S8" s="43"/>
      <c r="T8" s="32">
        <f>D8+H8+P8</f>
        <v>7</v>
      </c>
      <c r="U8" s="19">
        <f>E8+I8+Q8</f>
        <v>5</v>
      </c>
      <c r="V8" s="26">
        <f>F8+J8+R8</f>
        <v>75</v>
      </c>
      <c r="W8" s="31">
        <f>V8/T8</f>
        <v>10.714285714285714</v>
      </c>
      <c r="X8" s="47"/>
      <c r="Y8" s="14"/>
      <c r="Z8" s="51"/>
    </row>
    <row r="9" spans="1:26">
      <c r="A9" s="1" t="s">
        <v>36</v>
      </c>
      <c r="B9" s="3"/>
      <c r="C9" s="4">
        <v>0</v>
      </c>
      <c r="D9" s="26">
        <v>3</v>
      </c>
      <c r="E9" s="26">
        <v>1</v>
      </c>
      <c r="F9" s="26">
        <v>20</v>
      </c>
      <c r="G9" s="14">
        <v>2</v>
      </c>
      <c r="H9" s="19">
        <v>4</v>
      </c>
      <c r="I9" s="19">
        <v>4</v>
      </c>
      <c r="J9" s="19">
        <v>48</v>
      </c>
      <c r="K9" s="17"/>
      <c r="L9" s="19" t="s">
        <v>60</v>
      </c>
      <c r="M9" s="19"/>
      <c r="N9" s="19"/>
      <c r="O9" s="38">
        <v>0</v>
      </c>
      <c r="P9" s="26">
        <v>4</v>
      </c>
      <c r="Q9" s="26">
        <v>2</v>
      </c>
      <c r="R9" s="27">
        <v>36</v>
      </c>
      <c r="S9" s="43"/>
      <c r="T9" s="32">
        <f>D9+H9+P9</f>
        <v>11</v>
      </c>
      <c r="U9" s="19">
        <f>E9+I9</f>
        <v>5</v>
      </c>
      <c r="V9" s="26">
        <f>F9+J9+R9</f>
        <v>104</v>
      </c>
      <c r="W9" s="31">
        <f>V9/T9</f>
        <v>9.454545454545455</v>
      </c>
      <c r="X9" s="47"/>
      <c r="Y9" s="14"/>
      <c r="Z9" s="51"/>
    </row>
    <row r="10" spans="1:26">
      <c r="A10" s="1" t="s">
        <v>37</v>
      </c>
      <c r="B10" s="3"/>
      <c r="C10" s="4">
        <v>0</v>
      </c>
      <c r="D10" s="26">
        <v>3</v>
      </c>
      <c r="E10" s="26">
        <v>3</v>
      </c>
      <c r="F10" s="26">
        <v>36</v>
      </c>
      <c r="G10" s="14">
        <v>1</v>
      </c>
      <c r="H10" s="19">
        <v>4</v>
      </c>
      <c r="I10" s="19">
        <v>2</v>
      </c>
      <c r="J10" s="19">
        <v>34</v>
      </c>
      <c r="K10" s="17"/>
      <c r="L10" s="19" t="s">
        <v>59</v>
      </c>
      <c r="M10" s="19"/>
      <c r="N10" s="19"/>
      <c r="O10" s="38">
        <v>0</v>
      </c>
      <c r="P10" s="26">
        <v>4</v>
      </c>
      <c r="Q10" s="26">
        <v>2</v>
      </c>
      <c r="R10" s="27">
        <v>30</v>
      </c>
      <c r="S10" s="43"/>
      <c r="T10" s="32">
        <f>D10+H10+P10</f>
        <v>11</v>
      </c>
      <c r="U10" s="19">
        <f>E10+I10</f>
        <v>5</v>
      </c>
      <c r="V10" s="26">
        <f>F10+J10+R10</f>
        <v>100</v>
      </c>
      <c r="W10" s="31">
        <f>V10/T10</f>
        <v>9.0909090909090917</v>
      </c>
      <c r="X10" s="47"/>
      <c r="Y10" s="14"/>
      <c r="Z10" s="51"/>
    </row>
    <row r="11" spans="1:26">
      <c r="A11" s="11" t="s">
        <v>39</v>
      </c>
      <c r="B11" s="3"/>
      <c r="C11" s="4">
        <v>0</v>
      </c>
      <c r="D11" s="28">
        <v>3</v>
      </c>
      <c r="E11" s="28">
        <v>0</v>
      </c>
      <c r="F11" s="28">
        <v>15</v>
      </c>
      <c r="G11" s="14">
        <v>3</v>
      </c>
      <c r="H11" s="19">
        <v>4</v>
      </c>
      <c r="I11" s="19">
        <v>1</v>
      </c>
      <c r="J11" s="19">
        <v>26</v>
      </c>
      <c r="K11" s="36"/>
      <c r="L11" s="19"/>
      <c r="M11" s="19"/>
      <c r="N11" s="19"/>
      <c r="O11" s="38">
        <v>3</v>
      </c>
      <c r="P11" s="26">
        <v>4</v>
      </c>
      <c r="Q11" s="26">
        <v>3</v>
      </c>
      <c r="R11" s="27">
        <v>40</v>
      </c>
      <c r="S11" s="43"/>
      <c r="T11" s="32">
        <f>D11+H11+P11</f>
        <v>11</v>
      </c>
      <c r="U11" s="19">
        <f>E11+I11</f>
        <v>1</v>
      </c>
      <c r="V11" s="26">
        <f>F11+J11+R11</f>
        <v>81</v>
      </c>
      <c r="W11" s="31">
        <f>V11/T11</f>
        <v>7.3636363636363633</v>
      </c>
      <c r="X11" s="47"/>
      <c r="Y11" s="14"/>
      <c r="Z11" s="51"/>
    </row>
    <row r="12" spans="1:26">
      <c r="A12" s="1" t="s">
        <v>51</v>
      </c>
      <c r="B12" s="3"/>
      <c r="C12" s="4" t="s">
        <v>52</v>
      </c>
      <c r="D12" s="42"/>
      <c r="E12" s="42"/>
      <c r="F12" s="42"/>
      <c r="G12" s="14">
        <v>5</v>
      </c>
      <c r="H12" s="41">
        <v>4</v>
      </c>
      <c r="I12" s="41">
        <v>0</v>
      </c>
      <c r="J12" s="41">
        <v>28</v>
      </c>
      <c r="K12" s="37"/>
      <c r="L12" s="41"/>
      <c r="M12" s="41"/>
      <c r="N12" s="41"/>
      <c r="O12" s="38">
        <v>5</v>
      </c>
      <c r="P12" s="26">
        <v>4</v>
      </c>
      <c r="Q12" s="26">
        <v>0</v>
      </c>
      <c r="R12" s="27">
        <v>29</v>
      </c>
      <c r="S12" s="43"/>
      <c r="T12" s="32">
        <f>D12+H12+P12</f>
        <v>8</v>
      </c>
      <c r="U12" s="19">
        <f>E12+I12</f>
        <v>0</v>
      </c>
      <c r="V12" s="26">
        <f>F12+J12+R12</f>
        <v>57</v>
      </c>
      <c r="W12" s="31">
        <f>V12/T12</f>
        <v>7.125</v>
      </c>
      <c r="X12" s="47"/>
      <c r="Y12" s="14"/>
      <c r="Z12" s="51"/>
    </row>
    <row r="13" spans="1:26">
      <c r="A13" s="1" t="s">
        <v>72</v>
      </c>
      <c r="B13" s="3"/>
      <c r="C13" s="3"/>
      <c r="D13" s="28"/>
      <c r="E13" s="28"/>
      <c r="F13" s="28"/>
      <c r="G13" s="97"/>
      <c r="H13" s="19"/>
      <c r="I13" s="19"/>
      <c r="J13" s="19"/>
      <c r="K13" s="97"/>
      <c r="L13" s="19"/>
      <c r="M13" s="19"/>
      <c r="N13" s="19"/>
      <c r="O13" s="46">
        <v>5</v>
      </c>
      <c r="P13" s="26">
        <v>4</v>
      </c>
      <c r="Q13" s="26">
        <v>3</v>
      </c>
      <c r="R13" s="27">
        <v>44</v>
      </c>
      <c r="S13" s="43"/>
      <c r="T13" s="32">
        <f>D13+H13+P13</f>
        <v>4</v>
      </c>
      <c r="U13" s="19">
        <f>E13+I13</f>
        <v>0</v>
      </c>
      <c r="V13" s="26">
        <f>F13+J13+R13</f>
        <v>44</v>
      </c>
      <c r="W13" s="31"/>
      <c r="X13" s="47"/>
      <c r="Y13" s="14"/>
      <c r="Z13" s="51"/>
    </row>
    <row r="14" spans="1:26">
      <c r="A14" s="1"/>
      <c r="B14" s="3"/>
      <c r="C14" s="3"/>
      <c r="D14" s="26"/>
      <c r="E14" s="26"/>
      <c r="F14" s="26"/>
      <c r="G14" s="14"/>
      <c r="H14" s="19"/>
      <c r="I14" s="19"/>
      <c r="J14" s="19"/>
      <c r="K14" s="36"/>
      <c r="L14" s="19"/>
      <c r="M14" s="19"/>
      <c r="N14" s="19"/>
      <c r="O14" s="38"/>
      <c r="P14" s="26"/>
      <c r="Q14" s="26"/>
      <c r="R14" s="27"/>
      <c r="S14" s="43"/>
      <c r="T14" s="32">
        <f>D14+H14+P14</f>
        <v>0</v>
      </c>
      <c r="U14" s="19">
        <f>E14+I14</f>
        <v>0</v>
      </c>
      <c r="V14" s="26">
        <f>F14+J14+R14</f>
        <v>0</v>
      </c>
      <c r="W14" s="31"/>
      <c r="X14" s="47"/>
      <c r="Y14" s="14"/>
      <c r="Z14" s="51"/>
    </row>
    <row r="15" spans="1:26">
      <c r="A15" s="1"/>
      <c r="B15" s="3"/>
      <c r="C15" s="3"/>
      <c r="D15" s="26"/>
      <c r="E15" s="26"/>
      <c r="F15" s="26"/>
      <c r="G15" s="45"/>
      <c r="H15" s="19"/>
      <c r="I15" s="19"/>
      <c r="J15" s="19"/>
      <c r="K15" s="45"/>
      <c r="L15" s="19"/>
      <c r="M15" s="19"/>
      <c r="N15" s="19"/>
      <c r="O15" s="38"/>
      <c r="P15" s="26"/>
      <c r="Q15" s="26"/>
      <c r="R15" s="27"/>
      <c r="S15" s="43"/>
      <c r="T15" s="32">
        <f>D15+H15+P15</f>
        <v>0</v>
      </c>
      <c r="U15" s="19">
        <f>E15</f>
        <v>0</v>
      </c>
      <c r="V15" s="26">
        <f>F15+J15+R15</f>
        <v>0</v>
      </c>
      <c r="W15" s="31"/>
      <c r="X15" s="47"/>
      <c r="Y15" s="4"/>
    </row>
    <row r="16" spans="1:26" ht="15.75">
      <c r="A16" s="96"/>
      <c r="B16" s="52"/>
      <c r="C16" s="95" t="s">
        <v>69</v>
      </c>
      <c r="D16" s="53" t="s">
        <v>37</v>
      </c>
      <c r="E16" s="54"/>
      <c r="F16" s="54"/>
      <c r="G16" s="53"/>
      <c r="H16" s="54" t="s">
        <v>36</v>
      </c>
      <c r="I16" s="54"/>
      <c r="J16" s="54"/>
      <c r="K16" s="53"/>
      <c r="L16" s="54" t="s">
        <v>61</v>
      </c>
      <c r="M16" s="54"/>
      <c r="N16" s="54"/>
      <c r="O16" s="54" t="s">
        <v>72</v>
      </c>
      <c r="P16" s="54"/>
      <c r="Q16" s="54"/>
      <c r="R16" s="54"/>
      <c r="S16" s="54"/>
      <c r="T16" s="4"/>
      <c r="U16" s="4"/>
      <c r="V16" s="4"/>
      <c r="W16" s="4"/>
      <c r="Y16" s="4"/>
    </row>
    <row r="17" spans="1:25" ht="15.75">
      <c r="A17" s="96"/>
      <c r="B17" s="52"/>
      <c r="C17" s="95" t="s">
        <v>70</v>
      </c>
      <c r="D17" s="53" t="s">
        <v>38</v>
      </c>
      <c r="E17" s="54"/>
      <c r="F17" s="54"/>
      <c r="G17" s="53"/>
      <c r="H17" s="54" t="s">
        <v>38</v>
      </c>
      <c r="I17" s="54"/>
      <c r="J17" s="54"/>
      <c r="K17" s="53"/>
      <c r="L17" s="54"/>
      <c r="M17" s="54"/>
      <c r="N17" s="54"/>
      <c r="O17" s="54" t="s">
        <v>73</v>
      </c>
      <c r="P17" s="54"/>
      <c r="Q17" s="54"/>
      <c r="R17" s="54"/>
      <c r="S17" s="54"/>
      <c r="T17" s="4"/>
      <c r="U17" s="4"/>
      <c r="V17" s="4"/>
      <c r="W17" s="4"/>
      <c r="Y17" s="4"/>
    </row>
    <row r="18" spans="1:25">
      <c r="D18" s="39"/>
      <c r="E18" s="39"/>
      <c r="F18" s="39"/>
      <c r="G18" s="39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Y18" s="4"/>
    </row>
    <row r="19" spans="1:25">
      <c r="A19" s="11" t="s">
        <v>18</v>
      </c>
      <c r="B19" s="11"/>
      <c r="C19" s="11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Y19" s="4"/>
    </row>
    <row r="20" spans="1:25">
      <c r="A20" t="s">
        <v>19</v>
      </c>
      <c r="B20" s="15"/>
      <c r="C20" s="15"/>
      <c r="D20" s="15"/>
      <c r="E20" s="16"/>
      <c r="F20" s="16"/>
      <c r="G20" s="16"/>
      <c r="H20" s="16"/>
      <c r="I20" s="16"/>
      <c r="J20" s="1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Y20" s="4"/>
    </row>
    <row r="21" spans="1:25">
      <c r="A21" t="s">
        <v>20</v>
      </c>
      <c r="B21" s="15"/>
      <c r="C21" s="15"/>
      <c r="D21" s="16"/>
      <c r="E21" s="16"/>
      <c r="F21" s="16"/>
      <c r="G21" s="16"/>
      <c r="H21" s="16"/>
      <c r="I21" s="16"/>
      <c r="J21" s="16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Y21" s="4"/>
    </row>
    <row r="22" spans="1:25">
      <c r="A22" t="s">
        <v>21</v>
      </c>
      <c r="B22" s="15"/>
      <c r="C22" s="15"/>
      <c r="D22" s="16"/>
      <c r="E22" s="16"/>
      <c r="F22" s="16"/>
      <c r="G22" s="16"/>
      <c r="H22" s="16"/>
      <c r="I22" s="16"/>
      <c r="J22" s="1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Y22" s="4"/>
    </row>
    <row r="23" spans="1:25">
      <c r="A23" t="s">
        <v>22</v>
      </c>
      <c r="B23" s="15"/>
      <c r="C23" s="15"/>
      <c r="D23" s="16"/>
      <c r="E23" s="16"/>
      <c r="F23" s="16"/>
      <c r="G23" s="16"/>
      <c r="H23" s="16"/>
      <c r="I23" s="16"/>
      <c r="J23" s="1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Y23" s="4"/>
    </row>
    <row r="24" spans="1:25">
      <c r="A24" t="s">
        <v>23</v>
      </c>
      <c r="B24" s="15"/>
      <c r="C24" s="15"/>
      <c r="D24" s="16"/>
      <c r="E24" s="16"/>
      <c r="F24" s="16"/>
      <c r="G24" s="16"/>
      <c r="H24" s="16"/>
      <c r="I24" s="16"/>
      <c r="J24" s="1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Y24" s="4"/>
    </row>
    <row r="25" spans="1:25">
      <c r="A25" t="s">
        <v>24</v>
      </c>
      <c r="B25" s="15"/>
      <c r="C25" s="15"/>
      <c r="D25" s="16"/>
      <c r="E25" s="16"/>
      <c r="F25" s="16"/>
      <c r="G25" s="16"/>
      <c r="H25" s="16"/>
      <c r="I25" s="16"/>
      <c r="J25" s="1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5">
      <c r="A26" t="s">
        <v>26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</sheetData>
  <sortState ref="A8:W15">
    <sortCondition descending="1" ref="W8:W15"/>
  </sortState>
  <pageMargins left="0.70866141732283472" right="0.70866141732283472" top="0.74803149606299213" bottom="0.74803149606299213" header="0.31496062992125984" footer="0.31496062992125984"/>
  <pageSetup paperSize="9" scale="82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topLeftCell="A2" zoomScaleNormal="100" workbookViewId="0">
      <selection activeCell="Q21" sqref="Q21"/>
    </sheetView>
  </sheetViews>
  <sheetFormatPr defaultRowHeight="15"/>
  <cols>
    <col min="1" max="23" width="6.7109375" customWidth="1"/>
  </cols>
  <sheetData>
    <row r="1" spans="1:25" ht="21">
      <c r="A1" s="40" t="s">
        <v>0</v>
      </c>
      <c r="B1" s="2"/>
      <c r="C1" s="2"/>
      <c r="D1" s="1"/>
    </row>
    <row r="2" spans="1:25" ht="21">
      <c r="A2" s="2" t="s">
        <v>1</v>
      </c>
      <c r="B2" s="2"/>
      <c r="C2" s="2"/>
      <c r="D2" s="1"/>
      <c r="E2" s="49" t="s">
        <v>30</v>
      </c>
      <c r="F2" s="48"/>
    </row>
    <row r="4" spans="1:25" ht="26.25">
      <c r="A4" s="58" t="s">
        <v>40</v>
      </c>
      <c r="B4" s="55"/>
      <c r="C4" s="55"/>
      <c r="D4" s="55"/>
      <c r="G4" s="1"/>
      <c r="H4" s="1"/>
      <c r="I4" s="1"/>
      <c r="Y4" s="50"/>
    </row>
    <row r="5" spans="1:25" ht="18.75">
      <c r="A5" s="69" t="s">
        <v>16</v>
      </c>
      <c r="B5" s="13"/>
      <c r="C5" s="13"/>
      <c r="D5" s="5"/>
      <c r="E5" s="5" t="s">
        <v>2</v>
      </c>
      <c r="F5" s="5"/>
      <c r="G5" s="5"/>
      <c r="H5" s="5"/>
      <c r="I5" s="5" t="s">
        <v>3</v>
      </c>
      <c r="J5" s="5"/>
      <c r="K5" s="7"/>
      <c r="L5" s="7" t="s">
        <v>4</v>
      </c>
      <c r="M5" s="70" t="s">
        <v>57</v>
      </c>
      <c r="N5" s="7"/>
      <c r="O5" s="5"/>
      <c r="P5" s="5"/>
      <c r="Q5" s="5" t="s">
        <v>5</v>
      </c>
      <c r="R5" s="9"/>
      <c r="S5" s="21" t="s">
        <v>29</v>
      </c>
      <c r="T5" s="32" t="s">
        <v>10</v>
      </c>
      <c r="U5" s="33" t="s">
        <v>10</v>
      </c>
      <c r="V5" s="18" t="s">
        <v>10</v>
      </c>
      <c r="W5" s="20" t="s">
        <v>12</v>
      </c>
      <c r="Y5" s="14"/>
    </row>
    <row r="6" spans="1:25" ht="18.75">
      <c r="A6" s="12" t="s">
        <v>17</v>
      </c>
      <c r="B6" s="12"/>
      <c r="C6" s="12"/>
      <c r="D6" s="6" t="s">
        <v>6</v>
      </c>
      <c r="E6" s="6" t="s">
        <v>7</v>
      </c>
      <c r="F6" s="9" t="s">
        <v>9</v>
      </c>
      <c r="G6" s="6"/>
      <c r="H6" s="6" t="s">
        <v>6</v>
      </c>
      <c r="I6" s="6" t="s">
        <v>7</v>
      </c>
      <c r="J6" s="6" t="s">
        <v>9</v>
      </c>
      <c r="K6" s="7"/>
      <c r="L6" s="21" t="s">
        <v>6</v>
      </c>
      <c r="M6" s="8" t="s">
        <v>7</v>
      </c>
      <c r="N6" s="8" t="s">
        <v>9</v>
      </c>
      <c r="O6" s="6"/>
      <c r="P6" s="6" t="s">
        <v>6</v>
      </c>
      <c r="Q6" s="6" t="s">
        <v>7</v>
      </c>
      <c r="R6" s="6" t="s">
        <v>9</v>
      </c>
      <c r="S6" s="21" t="s">
        <v>27</v>
      </c>
      <c r="T6" s="32" t="s">
        <v>11</v>
      </c>
      <c r="U6" s="33" t="s">
        <v>7</v>
      </c>
      <c r="V6" s="18" t="s">
        <v>8</v>
      </c>
      <c r="W6" s="20" t="s">
        <v>9</v>
      </c>
      <c r="Y6" s="14"/>
    </row>
    <row r="7" spans="1:25">
      <c r="A7" s="10"/>
      <c r="B7" s="3"/>
      <c r="C7" s="3" t="s">
        <v>25</v>
      </c>
      <c r="D7" s="29"/>
      <c r="E7" s="29"/>
      <c r="F7" s="29"/>
      <c r="G7" s="17" t="s">
        <v>25</v>
      </c>
      <c r="H7" s="25"/>
      <c r="I7" s="25"/>
      <c r="J7" s="25"/>
      <c r="K7" s="17" t="s">
        <v>25</v>
      </c>
      <c r="L7" s="22"/>
      <c r="M7" s="23"/>
      <c r="N7" s="23"/>
      <c r="O7" s="45" t="s">
        <v>25</v>
      </c>
      <c r="P7" s="25"/>
      <c r="Q7" s="25"/>
      <c r="R7" s="25"/>
      <c r="S7" s="44" t="s">
        <v>28</v>
      </c>
      <c r="T7" s="32" t="s">
        <v>6</v>
      </c>
      <c r="U7" s="19"/>
      <c r="V7" s="26"/>
      <c r="W7" s="30"/>
      <c r="Y7" s="14"/>
    </row>
    <row r="8" spans="1:25">
      <c r="A8" s="1" t="s">
        <v>41</v>
      </c>
      <c r="B8" s="3"/>
      <c r="C8" s="3">
        <v>0</v>
      </c>
      <c r="D8" s="28">
        <v>3</v>
      </c>
      <c r="E8" s="28">
        <v>2</v>
      </c>
      <c r="F8" s="28">
        <v>32</v>
      </c>
      <c r="G8" s="14">
        <v>4</v>
      </c>
      <c r="H8" s="26">
        <v>5</v>
      </c>
      <c r="I8" s="26">
        <v>4</v>
      </c>
      <c r="J8" s="26">
        <v>57</v>
      </c>
      <c r="K8" s="37">
        <v>3</v>
      </c>
      <c r="L8" s="19">
        <v>6</v>
      </c>
      <c r="M8" s="19">
        <v>3</v>
      </c>
      <c r="N8" s="19">
        <v>55</v>
      </c>
      <c r="O8" s="38">
        <v>4</v>
      </c>
      <c r="P8" s="26">
        <v>4</v>
      </c>
      <c r="Q8" s="26">
        <v>2</v>
      </c>
      <c r="R8" s="27">
        <v>36</v>
      </c>
      <c r="S8" s="43">
        <v>4</v>
      </c>
      <c r="T8" s="32">
        <f>D8+H8+L8</f>
        <v>14</v>
      </c>
      <c r="U8" s="19">
        <f>E8+I8+M8+Q8</f>
        <v>11</v>
      </c>
      <c r="V8" s="26">
        <f>F8+J8+N8+R8</f>
        <v>180</v>
      </c>
      <c r="W8" s="31">
        <f>V8/T8</f>
        <v>12.857142857142858</v>
      </c>
      <c r="X8" s="47"/>
      <c r="Y8" s="14"/>
    </row>
    <row r="9" spans="1:25">
      <c r="A9" s="1" t="s">
        <v>42</v>
      </c>
      <c r="B9" s="3"/>
      <c r="C9" s="3">
        <v>0</v>
      </c>
      <c r="D9" s="26">
        <v>3</v>
      </c>
      <c r="E9" s="26">
        <v>1</v>
      </c>
      <c r="F9" s="26">
        <v>27</v>
      </c>
      <c r="G9" s="59">
        <v>5</v>
      </c>
      <c r="H9" s="26">
        <v>5</v>
      </c>
      <c r="I9" s="26">
        <v>2</v>
      </c>
      <c r="J9" s="26">
        <v>48</v>
      </c>
      <c r="K9" s="37">
        <v>4</v>
      </c>
      <c r="L9" s="19">
        <v>6</v>
      </c>
      <c r="M9" s="19">
        <v>2</v>
      </c>
      <c r="N9" s="19">
        <v>48</v>
      </c>
      <c r="O9" s="38">
        <v>4</v>
      </c>
      <c r="P9" s="26">
        <v>4</v>
      </c>
      <c r="Q9" s="26">
        <v>2</v>
      </c>
      <c r="R9" s="27">
        <v>39</v>
      </c>
      <c r="S9" s="43">
        <v>4</v>
      </c>
      <c r="T9" s="32">
        <f>D9+H9+L9</f>
        <v>14</v>
      </c>
      <c r="U9" s="19">
        <f>E9+I9+M9+Q9</f>
        <v>7</v>
      </c>
      <c r="V9" s="26">
        <f>F9+J9+N9+R9</f>
        <v>162</v>
      </c>
      <c r="W9" s="31">
        <f>V9/T9</f>
        <v>11.571428571428571</v>
      </c>
      <c r="X9" s="47"/>
      <c r="Y9" s="14"/>
    </row>
    <row r="10" spans="1:25">
      <c r="A10" s="1" t="s">
        <v>49</v>
      </c>
      <c r="B10" s="3"/>
      <c r="C10" s="3">
        <v>0</v>
      </c>
      <c r="D10" s="26"/>
      <c r="E10" s="26"/>
      <c r="F10" s="26"/>
      <c r="G10" s="14">
        <v>0</v>
      </c>
      <c r="H10" s="26">
        <v>5</v>
      </c>
      <c r="I10" s="26">
        <v>2</v>
      </c>
      <c r="J10" s="26">
        <v>45</v>
      </c>
      <c r="K10" s="17">
        <v>0</v>
      </c>
      <c r="L10" s="19">
        <v>6</v>
      </c>
      <c r="M10" s="19">
        <v>6</v>
      </c>
      <c r="N10" s="19">
        <v>72</v>
      </c>
      <c r="O10" s="38">
        <v>0</v>
      </c>
      <c r="P10" s="26">
        <v>4</v>
      </c>
      <c r="Q10" s="26">
        <v>2</v>
      </c>
      <c r="R10" s="27">
        <v>32</v>
      </c>
      <c r="S10" s="43">
        <v>3</v>
      </c>
      <c r="T10" s="32">
        <f>D10+H10+L10+P10</f>
        <v>15</v>
      </c>
      <c r="U10" s="19">
        <f>E10+I10+M10+Q10</f>
        <v>10</v>
      </c>
      <c r="V10" s="26">
        <f>F10+J10+N10+R10</f>
        <v>149</v>
      </c>
      <c r="W10" s="31">
        <f>V10/T10</f>
        <v>9.9333333333333336</v>
      </c>
      <c r="X10" s="47"/>
      <c r="Y10" s="14"/>
    </row>
    <row r="11" spans="1:25">
      <c r="A11" s="11" t="s">
        <v>50</v>
      </c>
      <c r="B11" s="3"/>
      <c r="C11" s="3">
        <v>0</v>
      </c>
      <c r="D11" s="28"/>
      <c r="E11" s="28"/>
      <c r="F11" s="28"/>
      <c r="G11" s="14">
        <v>2</v>
      </c>
      <c r="H11" s="26">
        <v>5</v>
      </c>
      <c r="I11" s="26">
        <v>2</v>
      </c>
      <c r="J11" s="26">
        <v>47</v>
      </c>
      <c r="K11" s="36">
        <v>3</v>
      </c>
      <c r="L11" s="19">
        <v>6</v>
      </c>
      <c r="M11" s="19">
        <v>1</v>
      </c>
      <c r="N11" s="19">
        <v>41</v>
      </c>
      <c r="O11" s="38" t="s">
        <v>52</v>
      </c>
      <c r="P11" s="26">
        <v>0</v>
      </c>
      <c r="Q11" s="26">
        <v>0</v>
      </c>
      <c r="R11" s="27">
        <v>0</v>
      </c>
      <c r="S11" s="43">
        <v>2</v>
      </c>
      <c r="T11" s="32">
        <f>D11+H11+L11</f>
        <v>11</v>
      </c>
      <c r="U11" s="19">
        <f>E11+I11+M11+Q11</f>
        <v>3</v>
      </c>
      <c r="V11" s="26">
        <f>F11+J11+N11+R11</f>
        <v>88</v>
      </c>
      <c r="W11" s="31">
        <f>V11/T11</f>
        <v>8</v>
      </c>
      <c r="X11" s="47"/>
      <c r="Y11" s="14"/>
    </row>
    <row r="12" spans="1:25">
      <c r="A12" s="1"/>
      <c r="B12" s="3"/>
      <c r="C12" s="3"/>
      <c r="D12" s="26"/>
      <c r="E12" s="26"/>
      <c r="F12" s="26"/>
      <c r="G12" s="14"/>
      <c r="H12" s="26"/>
      <c r="I12" s="26"/>
      <c r="J12" s="26"/>
      <c r="K12" s="36"/>
      <c r="L12" s="19"/>
      <c r="M12" s="19"/>
      <c r="N12" s="19"/>
      <c r="O12" s="38"/>
      <c r="P12" s="26"/>
      <c r="Q12" s="26"/>
      <c r="R12" s="27"/>
      <c r="S12" s="43"/>
      <c r="T12" s="32">
        <f t="shared" ref="T12:T15" si="0">D12+H12+L12</f>
        <v>0</v>
      </c>
      <c r="U12" s="19">
        <f t="shared" ref="U9:U15" si="1">E12+I12+M12+Q12</f>
        <v>0</v>
      </c>
      <c r="V12" s="26">
        <f t="shared" ref="V9:V15" si="2">F12+J12+N12+R12</f>
        <v>0</v>
      </c>
      <c r="W12" s="31"/>
      <c r="X12" s="47"/>
      <c r="Y12" s="14"/>
    </row>
    <row r="13" spans="1:25">
      <c r="A13" s="1"/>
      <c r="B13" s="3"/>
      <c r="C13" s="3"/>
      <c r="D13" s="26"/>
      <c r="E13" s="26"/>
      <c r="F13" s="26"/>
      <c r="G13" s="14"/>
      <c r="H13" s="26"/>
      <c r="I13" s="26"/>
      <c r="J13" s="26"/>
      <c r="K13" s="14"/>
      <c r="L13" s="19"/>
      <c r="M13" s="19"/>
      <c r="N13" s="19"/>
      <c r="O13" s="46"/>
      <c r="P13" s="26"/>
      <c r="Q13" s="26"/>
      <c r="R13" s="27"/>
      <c r="S13" s="43"/>
      <c r="T13" s="32">
        <f t="shared" si="0"/>
        <v>0</v>
      </c>
      <c r="U13" s="19">
        <f t="shared" si="1"/>
        <v>0</v>
      </c>
      <c r="V13" s="26">
        <f t="shared" si="2"/>
        <v>0</v>
      </c>
      <c r="W13" s="31"/>
      <c r="X13" s="47"/>
      <c r="Y13" s="14"/>
    </row>
    <row r="14" spans="1:25">
      <c r="A14" s="1"/>
      <c r="B14" s="3"/>
      <c r="C14" s="3"/>
      <c r="D14" s="26"/>
      <c r="E14" s="26"/>
      <c r="F14" s="26"/>
      <c r="G14" s="14"/>
      <c r="H14" s="26"/>
      <c r="I14" s="26"/>
      <c r="J14" s="26"/>
      <c r="K14" s="36"/>
      <c r="L14" s="19"/>
      <c r="M14" s="19"/>
      <c r="N14" s="19"/>
      <c r="O14" s="38"/>
      <c r="P14" s="26"/>
      <c r="Q14" s="26"/>
      <c r="R14" s="27"/>
      <c r="S14" s="43"/>
      <c r="T14" s="32">
        <f t="shared" si="0"/>
        <v>0</v>
      </c>
      <c r="U14" s="19">
        <f t="shared" si="1"/>
        <v>0</v>
      </c>
      <c r="V14" s="26">
        <f t="shared" si="2"/>
        <v>0</v>
      </c>
      <c r="W14" s="31"/>
      <c r="X14" s="47"/>
      <c r="Y14" s="14"/>
    </row>
    <row r="15" spans="1:25">
      <c r="A15" s="1"/>
      <c r="B15" s="3"/>
      <c r="C15" s="3"/>
      <c r="D15" s="26"/>
      <c r="E15" s="26"/>
      <c r="F15" s="26"/>
      <c r="G15" s="14"/>
      <c r="H15" s="26"/>
      <c r="I15" s="26"/>
      <c r="J15" s="26"/>
      <c r="K15" s="14"/>
      <c r="L15" s="19"/>
      <c r="M15" s="19"/>
      <c r="N15" s="19"/>
      <c r="O15" s="38"/>
      <c r="P15" s="26"/>
      <c r="Q15" s="26"/>
      <c r="R15" s="27"/>
      <c r="S15" s="43"/>
      <c r="T15" s="32">
        <f t="shared" si="0"/>
        <v>0</v>
      </c>
      <c r="U15" s="19">
        <f t="shared" si="1"/>
        <v>0</v>
      </c>
      <c r="V15" s="26">
        <f t="shared" si="2"/>
        <v>0</v>
      </c>
      <c r="W15" s="31"/>
      <c r="X15" s="47"/>
      <c r="Y15" s="4"/>
    </row>
    <row r="16" spans="1:25" ht="15.75">
      <c r="A16" s="96"/>
      <c r="B16" s="52"/>
      <c r="C16" s="95" t="s">
        <v>69</v>
      </c>
      <c r="D16" s="53" t="s">
        <v>41</v>
      </c>
      <c r="E16" s="54"/>
      <c r="F16" s="54"/>
      <c r="G16" s="53"/>
      <c r="H16" s="53" t="s">
        <v>41</v>
      </c>
      <c r="I16" s="54"/>
      <c r="J16" s="54"/>
      <c r="K16" s="53"/>
      <c r="L16" s="54" t="s">
        <v>49</v>
      </c>
      <c r="M16" s="54"/>
      <c r="N16" s="54"/>
      <c r="O16" s="54"/>
      <c r="P16" s="54" t="s">
        <v>42</v>
      </c>
      <c r="Q16" s="54"/>
      <c r="R16" s="54"/>
      <c r="S16" s="54"/>
      <c r="T16" s="4"/>
      <c r="U16" s="4"/>
      <c r="V16" s="4"/>
      <c r="W16" s="4"/>
      <c r="Y16" s="4"/>
    </row>
    <row r="17" spans="1:25" ht="15.75">
      <c r="A17" s="96"/>
      <c r="B17" s="52"/>
      <c r="C17" s="95" t="s">
        <v>70</v>
      </c>
      <c r="D17" s="53" t="s">
        <v>42</v>
      </c>
      <c r="E17" s="54"/>
      <c r="F17" s="54"/>
      <c r="G17" s="53"/>
      <c r="H17" s="53" t="s">
        <v>42</v>
      </c>
      <c r="I17" s="54"/>
      <c r="J17" s="54"/>
      <c r="K17" s="53"/>
      <c r="L17" s="53" t="s">
        <v>41</v>
      </c>
      <c r="M17" s="54"/>
      <c r="N17" s="54"/>
      <c r="O17" s="54"/>
      <c r="P17" s="54" t="s">
        <v>41</v>
      </c>
      <c r="Q17" s="54"/>
      <c r="R17" s="54"/>
      <c r="S17" s="54"/>
      <c r="T17" s="4"/>
      <c r="U17" s="4"/>
      <c r="V17" s="4"/>
      <c r="W17" s="4"/>
      <c r="Y17" s="4"/>
    </row>
    <row r="18" spans="1:25">
      <c r="D18" s="39"/>
      <c r="E18" s="39"/>
      <c r="F18" s="39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Y18" s="4"/>
    </row>
    <row r="19" spans="1:25">
      <c r="A19" s="11" t="s">
        <v>18</v>
      </c>
      <c r="B19" s="11"/>
      <c r="C19" s="11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Y19" s="4"/>
    </row>
    <row r="20" spans="1:25">
      <c r="A20" t="s">
        <v>19</v>
      </c>
      <c r="B20" s="15"/>
      <c r="C20" s="15"/>
      <c r="D20" s="15"/>
      <c r="E20" s="16"/>
      <c r="F20" s="16"/>
      <c r="G20" s="16"/>
      <c r="H20" s="16"/>
      <c r="I20" s="1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Y20" s="4"/>
    </row>
    <row r="21" spans="1:25">
      <c r="A21" t="s">
        <v>20</v>
      </c>
      <c r="B21" s="15"/>
      <c r="C21" s="15"/>
      <c r="D21" s="16"/>
      <c r="E21" s="16"/>
      <c r="F21" s="16"/>
      <c r="G21" s="16"/>
      <c r="H21" s="16"/>
      <c r="I21" s="1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Y21" s="4"/>
    </row>
    <row r="22" spans="1:25">
      <c r="A22" t="s">
        <v>21</v>
      </c>
      <c r="B22" s="15"/>
      <c r="C22" s="15"/>
      <c r="D22" s="16"/>
      <c r="E22" s="16"/>
      <c r="F22" s="16"/>
      <c r="G22" s="16"/>
      <c r="H22" s="16"/>
      <c r="I22" s="1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Y22" s="4"/>
    </row>
    <row r="23" spans="1:25">
      <c r="A23" t="s">
        <v>22</v>
      </c>
      <c r="B23" s="15"/>
      <c r="C23" s="15"/>
      <c r="D23" s="16"/>
      <c r="E23" s="16"/>
      <c r="F23" s="16"/>
      <c r="G23" s="16"/>
      <c r="H23" s="16"/>
      <c r="I23" s="1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Y23" s="4"/>
    </row>
    <row r="24" spans="1:25">
      <c r="A24" t="s">
        <v>23</v>
      </c>
      <c r="B24" s="15"/>
      <c r="C24" s="15"/>
      <c r="D24" s="16"/>
      <c r="E24" s="16"/>
      <c r="F24" s="16"/>
      <c r="G24" s="16"/>
      <c r="H24" s="16"/>
      <c r="I24" s="16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Y24" s="4"/>
    </row>
    <row r="25" spans="1:25">
      <c r="A25" t="s">
        <v>24</v>
      </c>
      <c r="B25" s="15"/>
      <c r="C25" s="15"/>
      <c r="D25" s="16"/>
      <c r="E25" s="16"/>
      <c r="F25" s="16"/>
      <c r="G25" s="16"/>
      <c r="H25" s="16"/>
      <c r="I25" s="1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5">
      <c r="A26" t="s">
        <v>26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</sheetData>
  <sortState ref="A8:W11">
    <sortCondition descending="1" ref="W8:W11"/>
  </sortState>
  <pageMargins left="0.70866141732283472" right="0.70866141732283472" top="0.74803149606299213" bottom="0.74803149606299213" header="0.31496062992125984" footer="0.31496062992125984"/>
  <pageSetup paperSize="9" scale="84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zoomScaleNormal="100" workbookViewId="0">
      <selection activeCell="Q23" sqref="Q23"/>
    </sheetView>
  </sheetViews>
  <sheetFormatPr defaultRowHeight="15"/>
  <cols>
    <col min="2" max="2" width="11" customWidth="1"/>
    <col min="3" max="22" width="6.7109375" customWidth="1"/>
    <col min="23" max="23" width="8" customWidth="1"/>
    <col min="24" max="25" width="6.7109375" customWidth="1"/>
  </cols>
  <sheetData>
    <row r="1" spans="1:24" ht="21">
      <c r="A1" s="40" t="s">
        <v>0</v>
      </c>
      <c r="B1" s="2"/>
      <c r="C1" s="2"/>
      <c r="D1" s="1"/>
    </row>
    <row r="2" spans="1:24" ht="21">
      <c r="A2" s="2" t="s">
        <v>1</v>
      </c>
      <c r="B2" s="2"/>
      <c r="C2" s="2"/>
      <c r="D2" s="1"/>
      <c r="E2" s="49" t="s">
        <v>30</v>
      </c>
      <c r="F2" s="48"/>
    </row>
    <row r="4" spans="1:24" ht="28.5">
      <c r="A4" s="68" t="s">
        <v>43</v>
      </c>
      <c r="B4" s="68"/>
      <c r="C4" s="68"/>
      <c r="H4" s="35"/>
      <c r="I4" s="1"/>
      <c r="J4" s="1"/>
    </row>
    <row r="5" spans="1:24" ht="18.75">
      <c r="A5" s="13" t="s">
        <v>16</v>
      </c>
      <c r="B5" s="13"/>
      <c r="C5" s="13"/>
      <c r="D5" s="5"/>
      <c r="E5" s="5" t="s">
        <v>2</v>
      </c>
      <c r="F5" s="5"/>
      <c r="G5" s="7"/>
      <c r="H5" s="7"/>
      <c r="I5" s="7" t="s">
        <v>3</v>
      </c>
      <c r="J5" s="7"/>
      <c r="K5" s="7"/>
      <c r="L5" s="7" t="s">
        <v>4</v>
      </c>
      <c r="M5" s="71" t="s">
        <v>65</v>
      </c>
      <c r="N5" s="7"/>
      <c r="O5" s="5"/>
      <c r="P5" s="5"/>
      <c r="Q5" s="5" t="s">
        <v>5</v>
      </c>
      <c r="R5" s="9"/>
      <c r="S5" s="21" t="s">
        <v>29</v>
      </c>
      <c r="T5" s="32" t="s">
        <v>10</v>
      </c>
      <c r="U5" s="33" t="s">
        <v>10</v>
      </c>
      <c r="V5" s="18" t="s">
        <v>10</v>
      </c>
      <c r="W5" s="20" t="s">
        <v>12</v>
      </c>
    </row>
    <row r="6" spans="1:24" ht="18.75">
      <c r="A6" s="12" t="s">
        <v>17</v>
      </c>
      <c r="B6" s="12"/>
      <c r="C6" s="12"/>
      <c r="D6" s="6" t="s">
        <v>6</v>
      </c>
      <c r="E6" s="6" t="s">
        <v>7</v>
      </c>
      <c r="F6" s="9" t="s">
        <v>9</v>
      </c>
      <c r="G6" s="8"/>
      <c r="H6" s="8" t="s">
        <v>6</v>
      </c>
      <c r="I6" s="8" t="s">
        <v>7</v>
      </c>
      <c r="J6" s="8" t="s">
        <v>9</v>
      </c>
      <c r="K6" s="7"/>
      <c r="L6" s="21" t="s">
        <v>6</v>
      </c>
      <c r="M6" s="8" t="s">
        <v>7</v>
      </c>
      <c r="N6" s="8" t="s">
        <v>9</v>
      </c>
      <c r="O6" s="6"/>
      <c r="P6" s="6" t="s">
        <v>6</v>
      </c>
      <c r="Q6" s="6" t="s">
        <v>7</v>
      </c>
      <c r="R6" s="6" t="s">
        <v>9</v>
      </c>
      <c r="S6" s="21" t="s">
        <v>27</v>
      </c>
      <c r="T6" s="32" t="s">
        <v>11</v>
      </c>
      <c r="U6" s="33" t="s">
        <v>7</v>
      </c>
      <c r="V6" s="18" t="s">
        <v>8</v>
      </c>
      <c r="W6" s="20" t="s">
        <v>9</v>
      </c>
    </row>
    <row r="7" spans="1:24">
      <c r="A7" s="10"/>
      <c r="B7" s="3"/>
      <c r="C7" s="3" t="s">
        <v>25</v>
      </c>
      <c r="D7" s="29"/>
      <c r="E7" s="29"/>
      <c r="F7" s="29"/>
      <c r="G7" s="17" t="s">
        <v>25</v>
      </c>
      <c r="H7" s="24"/>
      <c r="I7" s="24"/>
      <c r="J7" s="24"/>
      <c r="K7" s="17" t="s">
        <v>25</v>
      </c>
      <c r="L7" s="22"/>
      <c r="M7" s="23"/>
      <c r="N7" s="23"/>
      <c r="O7" s="45" t="s">
        <v>25</v>
      </c>
      <c r="P7" s="25"/>
      <c r="Q7" s="25"/>
      <c r="R7" s="25"/>
      <c r="S7" s="44" t="s">
        <v>28</v>
      </c>
      <c r="T7" s="32" t="s">
        <v>6</v>
      </c>
      <c r="U7" s="19"/>
      <c r="V7" s="26"/>
      <c r="W7" s="30"/>
    </row>
    <row r="8" spans="1:24">
      <c r="A8" s="1" t="s">
        <v>15</v>
      </c>
      <c r="B8" s="3"/>
      <c r="C8" s="3">
        <v>0</v>
      </c>
      <c r="D8" s="26">
        <v>6</v>
      </c>
      <c r="E8" s="26">
        <v>5</v>
      </c>
      <c r="F8" s="26">
        <v>67</v>
      </c>
      <c r="G8" s="14">
        <v>0</v>
      </c>
      <c r="H8" s="19">
        <v>3</v>
      </c>
      <c r="I8" s="19">
        <v>3</v>
      </c>
      <c r="J8" s="19">
        <v>36</v>
      </c>
      <c r="K8" s="17">
        <v>0</v>
      </c>
      <c r="L8" s="19">
        <v>4</v>
      </c>
      <c r="M8" s="19">
        <v>3</v>
      </c>
      <c r="N8" s="19">
        <v>45</v>
      </c>
      <c r="O8" s="38">
        <v>0</v>
      </c>
      <c r="P8" s="26">
        <v>4</v>
      </c>
      <c r="Q8" s="26">
        <v>4</v>
      </c>
      <c r="R8" s="27">
        <v>48</v>
      </c>
      <c r="S8" s="43"/>
      <c r="T8" s="32">
        <f>D8+H8+L8+P8</f>
        <v>17</v>
      </c>
      <c r="U8" s="19">
        <f>E8+I8+M8+Q8</f>
        <v>15</v>
      </c>
      <c r="V8" s="26">
        <f>F8+J8+N8+R8</f>
        <v>196</v>
      </c>
      <c r="W8" s="31">
        <f>V8/T8</f>
        <v>11.529411764705882</v>
      </c>
      <c r="X8" s="47"/>
    </row>
    <row r="9" spans="1:24">
      <c r="A9" s="1" t="s">
        <v>14</v>
      </c>
      <c r="B9" s="3"/>
      <c r="C9" s="3">
        <v>2</v>
      </c>
      <c r="D9" s="26">
        <v>6</v>
      </c>
      <c r="E9" s="26">
        <v>6</v>
      </c>
      <c r="F9" s="26">
        <v>72</v>
      </c>
      <c r="G9" s="14" t="s">
        <v>52</v>
      </c>
      <c r="H9" s="19"/>
      <c r="I9" s="19"/>
      <c r="J9" s="19"/>
      <c r="K9" s="36">
        <v>1</v>
      </c>
      <c r="L9" s="19">
        <v>4</v>
      </c>
      <c r="M9" s="19">
        <v>3</v>
      </c>
      <c r="N9" s="19">
        <v>45</v>
      </c>
      <c r="O9" s="38">
        <v>0</v>
      </c>
      <c r="P9" s="26">
        <v>4</v>
      </c>
      <c r="Q9" s="26">
        <v>3</v>
      </c>
      <c r="R9" s="27">
        <v>43</v>
      </c>
      <c r="S9" s="43"/>
      <c r="T9" s="32">
        <f>D9+H9+L9+P9</f>
        <v>14</v>
      </c>
      <c r="U9" s="19">
        <f>E9+I9+M9+Q9</f>
        <v>12</v>
      </c>
      <c r="V9" s="26">
        <f>F9+J9+N9+R9</f>
        <v>160</v>
      </c>
      <c r="W9" s="31">
        <f>V9/T9</f>
        <v>11.428571428571429</v>
      </c>
      <c r="X9" s="47"/>
    </row>
    <row r="10" spans="1:24">
      <c r="A10" s="1" t="s">
        <v>66</v>
      </c>
      <c r="B10" s="3"/>
      <c r="C10" s="3" t="s">
        <v>52</v>
      </c>
      <c r="D10" s="26"/>
      <c r="E10" s="26"/>
      <c r="F10" s="26"/>
      <c r="G10" s="14" t="s">
        <v>52</v>
      </c>
      <c r="H10" s="19"/>
      <c r="I10" s="19"/>
      <c r="J10" s="19"/>
      <c r="K10" s="17">
        <v>1</v>
      </c>
      <c r="L10" s="19">
        <v>4</v>
      </c>
      <c r="M10" s="19">
        <v>2</v>
      </c>
      <c r="N10" s="19">
        <v>37</v>
      </c>
      <c r="O10" s="38">
        <v>1</v>
      </c>
      <c r="P10" s="26">
        <v>3</v>
      </c>
      <c r="Q10" s="26">
        <v>3</v>
      </c>
      <c r="R10" s="27">
        <v>36</v>
      </c>
      <c r="S10" s="43"/>
      <c r="T10" s="32">
        <f>D10+H10+L10+P10</f>
        <v>7</v>
      </c>
      <c r="U10" s="19">
        <f>E10+I10+M10+Q10</f>
        <v>5</v>
      </c>
      <c r="V10" s="26">
        <f>F10+J10+N10+R10</f>
        <v>73</v>
      </c>
      <c r="W10" s="31">
        <f>V10/T10</f>
        <v>10.428571428571429</v>
      </c>
      <c r="X10" s="47"/>
    </row>
    <row r="11" spans="1:24">
      <c r="A11" s="1" t="s">
        <v>46</v>
      </c>
      <c r="B11" s="3"/>
      <c r="C11" s="3">
        <v>4</v>
      </c>
      <c r="D11" s="42">
        <v>6</v>
      </c>
      <c r="E11" s="42">
        <v>1</v>
      </c>
      <c r="F11" s="42">
        <v>62</v>
      </c>
      <c r="G11" s="14">
        <v>4</v>
      </c>
      <c r="H11" s="41">
        <v>3</v>
      </c>
      <c r="I11" s="41">
        <v>3</v>
      </c>
      <c r="J11" s="41">
        <v>36</v>
      </c>
      <c r="K11" s="37">
        <v>5</v>
      </c>
      <c r="L11" s="41">
        <v>4</v>
      </c>
      <c r="M11" s="41">
        <v>2</v>
      </c>
      <c r="N11" s="41">
        <v>33</v>
      </c>
      <c r="O11" s="38">
        <v>5</v>
      </c>
      <c r="P11" s="26">
        <v>3</v>
      </c>
      <c r="Q11" s="26">
        <v>1</v>
      </c>
      <c r="R11" s="27">
        <v>27</v>
      </c>
      <c r="S11" s="43"/>
      <c r="T11" s="32">
        <f>D11+H11+L11+P11</f>
        <v>16</v>
      </c>
      <c r="U11" s="19">
        <f>E11+I11+M11+Q11</f>
        <v>7</v>
      </c>
      <c r="V11" s="26">
        <f>F11+J11+N11+R11</f>
        <v>158</v>
      </c>
      <c r="W11" s="31">
        <f>V11/T11</f>
        <v>9.875</v>
      </c>
      <c r="X11" s="47"/>
    </row>
    <row r="12" spans="1:24">
      <c r="A12" s="11" t="s">
        <v>45</v>
      </c>
      <c r="B12" s="3"/>
      <c r="C12" s="3">
        <v>2</v>
      </c>
      <c r="D12" s="26">
        <v>6</v>
      </c>
      <c r="E12" s="26">
        <v>3</v>
      </c>
      <c r="F12" s="26">
        <v>64</v>
      </c>
      <c r="G12" s="38">
        <v>2</v>
      </c>
      <c r="H12" s="19">
        <v>3</v>
      </c>
      <c r="I12" s="19">
        <v>2</v>
      </c>
      <c r="J12" s="19">
        <v>27</v>
      </c>
      <c r="K12" s="46" t="s">
        <v>52</v>
      </c>
      <c r="L12" s="19"/>
      <c r="M12" s="19"/>
      <c r="N12" s="19"/>
      <c r="O12" s="56">
        <v>1</v>
      </c>
      <c r="P12" s="26">
        <v>3</v>
      </c>
      <c r="Q12" s="26">
        <v>0</v>
      </c>
      <c r="R12" s="27">
        <v>26</v>
      </c>
      <c r="S12" s="43"/>
      <c r="T12" s="32">
        <f>D12+H12+L12+P12</f>
        <v>12</v>
      </c>
      <c r="U12" s="19">
        <f>E12+I12+M12+Q12</f>
        <v>5</v>
      </c>
      <c r="V12" s="26">
        <f>F12+J12+N12+R12</f>
        <v>117</v>
      </c>
      <c r="W12" s="31">
        <f>V12/T12</f>
        <v>9.75</v>
      </c>
      <c r="X12" s="47"/>
    </row>
    <row r="13" spans="1:24">
      <c r="A13" s="1" t="s">
        <v>48</v>
      </c>
      <c r="B13" s="3"/>
      <c r="C13" s="3">
        <v>4</v>
      </c>
      <c r="D13" s="26">
        <v>6</v>
      </c>
      <c r="E13" s="26">
        <v>2</v>
      </c>
      <c r="F13" s="26">
        <v>64</v>
      </c>
      <c r="G13" s="38">
        <v>4</v>
      </c>
      <c r="H13" s="19">
        <v>3</v>
      </c>
      <c r="I13" s="19">
        <v>0</v>
      </c>
      <c r="J13" s="19">
        <v>18</v>
      </c>
      <c r="K13" s="46">
        <v>5</v>
      </c>
      <c r="L13" s="19">
        <v>4</v>
      </c>
      <c r="M13" s="19">
        <v>4</v>
      </c>
      <c r="N13" s="19">
        <v>48</v>
      </c>
      <c r="O13" s="56">
        <v>3</v>
      </c>
      <c r="P13" s="26">
        <v>4</v>
      </c>
      <c r="Q13" s="26">
        <v>1</v>
      </c>
      <c r="R13" s="27">
        <v>34</v>
      </c>
      <c r="S13" s="43"/>
      <c r="T13" s="32">
        <f>D13+H13+L13+P13</f>
        <v>17</v>
      </c>
      <c r="U13" s="19">
        <f>E13+I13+M13+Q13</f>
        <v>7</v>
      </c>
      <c r="V13" s="26">
        <f>F13+J13+N13+R13</f>
        <v>164</v>
      </c>
      <c r="W13" s="31">
        <f>V13/T13</f>
        <v>9.6470588235294112</v>
      </c>
      <c r="X13" s="47"/>
    </row>
    <row r="14" spans="1:24">
      <c r="A14" s="1" t="s">
        <v>44</v>
      </c>
      <c r="B14" s="3"/>
      <c r="C14" s="3">
        <v>1</v>
      </c>
      <c r="D14" s="26">
        <v>6</v>
      </c>
      <c r="E14" s="26">
        <v>3</v>
      </c>
      <c r="F14" s="26">
        <v>64</v>
      </c>
      <c r="G14" s="38">
        <v>1</v>
      </c>
      <c r="H14" s="19">
        <v>3</v>
      </c>
      <c r="I14" s="19">
        <v>1</v>
      </c>
      <c r="J14" s="19">
        <v>28</v>
      </c>
      <c r="K14" s="46">
        <v>2</v>
      </c>
      <c r="L14" s="19">
        <v>4</v>
      </c>
      <c r="M14" s="19">
        <v>0</v>
      </c>
      <c r="N14" s="19">
        <v>28</v>
      </c>
      <c r="O14" s="56">
        <v>3</v>
      </c>
      <c r="P14" s="26">
        <v>4</v>
      </c>
      <c r="Q14" s="26">
        <v>2</v>
      </c>
      <c r="R14" s="27">
        <v>41</v>
      </c>
      <c r="S14" s="43"/>
      <c r="T14" s="32">
        <f>D14+H14+L14+P14</f>
        <v>17</v>
      </c>
      <c r="U14" s="19">
        <f>E14+I14+M14+Q14</f>
        <v>6</v>
      </c>
      <c r="V14" s="26">
        <f>F14+J14+N14+R14</f>
        <v>161</v>
      </c>
      <c r="W14" s="31">
        <f>V14/T14</f>
        <v>9.4705882352941178</v>
      </c>
      <c r="X14" s="47"/>
    </row>
    <row r="15" spans="1:24">
      <c r="A15" s="1" t="s">
        <v>54</v>
      </c>
      <c r="B15" s="3"/>
      <c r="C15" s="3" t="s">
        <v>52</v>
      </c>
      <c r="D15" s="26"/>
      <c r="E15" s="26"/>
      <c r="F15" s="26"/>
      <c r="G15" s="38">
        <v>4</v>
      </c>
      <c r="H15" s="19">
        <v>3</v>
      </c>
      <c r="I15" s="19">
        <v>1</v>
      </c>
      <c r="J15" s="19">
        <v>27</v>
      </c>
      <c r="K15" s="38" t="s">
        <v>52</v>
      </c>
      <c r="L15" s="19"/>
      <c r="M15" s="19"/>
      <c r="N15" s="19"/>
      <c r="O15" s="56"/>
      <c r="P15" s="26"/>
      <c r="Q15" s="26"/>
      <c r="R15" s="27"/>
      <c r="S15" s="43"/>
      <c r="T15" s="32">
        <f>D15+H15+L15+P15</f>
        <v>3</v>
      </c>
      <c r="U15" s="19">
        <f>E15+I15+M15+Q15</f>
        <v>1</v>
      </c>
      <c r="V15" s="26">
        <f>F15+J15+N15+R15</f>
        <v>27</v>
      </c>
      <c r="W15" s="31">
        <f>V15/T15</f>
        <v>9</v>
      </c>
      <c r="X15" s="47"/>
    </row>
    <row r="16" spans="1:24">
      <c r="A16" s="1" t="s">
        <v>47</v>
      </c>
      <c r="B16" s="3"/>
      <c r="C16" s="3">
        <v>4</v>
      </c>
      <c r="D16" s="26">
        <v>6</v>
      </c>
      <c r="E16" s="26">
        <v>1</v>
      </c>
      <c r="F16" s="26">
        <v>59</v>
      </c>
      <c r="G16" s="38">
        <v>4</v>
      </c>
      <c r="H16" s="19">
        <v>3</v>
      </c>
      <c r="I16" s="19">
        <v>1</v>
      </c>
      <c r="J16" s="19">
        <v>30</v>
      </c>
      <c r="K16" s="38" t="s">
        <v>52</v>
      </c>
      <c r="L16" s="19"/>
      <c r="M16" s="19"/>
      <c r="N16" s="19"/>
      <c r="O16" s="46">
        <v>4</v>
      </c>
      <c r="P16" s="26">
        <v>4</v>
      </c>
      <c r="Q16" s="26">
        <v>0</v>
      </c>
      <c r="R16" s="26">
        <v>23</v>
      </c>
      <c r="S16" s="18"/>
      <c r="T16" s="32">
        <f>D16+H16+L16+P16</f>
        <v>13</v>
      </c>
      <c r="U16" s="19">
        <f>E16+I16+M16+Q16</f>
        <v>2</v>
      </c>
      <c r="V16" s="26">
        <f>F16+J16+N16+R16</f>
        <v>112</v>
      </c>
      <c r="W16" s="31">
        <f>V16/T16</f>
        <v>8.615384615384615</v>
      </c>
      <c r="X16" s="47"/>
    </row>
    <row r="17" spans="1:24">
      <c r="A17" s="1" t="s">
        <v>34</v>
      </c>
      <c r="B17" s="3"/>
      <c r="C17" s="3" t="s">
        <v>52</v>
      </c>
      <c r="D17" s="26"/>
      <c r="E17" s="26"/>
      <c r="F17" s="26"/>
      <c r="G17" s="38">
        <v>5</v>
      </c>
      <c r="H17" s="19">
        <v>3</v>
      </c>
      <c r="I17" s="19">
        <v>1</v>
      </c>
      <c r="J17" s="19">
        <v>27</v>
      </c>
      <c r="K17" s="38" t="s">
        <v>52</v>
      </c>
      <c r="L17" s="19"/>
      <c r="M17" s="19"/>
      <c r="N17" s="19"/>
      <c r="O17" s="38">
        <v>5</v>
      </c>
      <c r="P17" s="26">
        <v>3</v>
      </c>
      <c r="Q17" s="26">
        <v>1</v>
      </c>
      <c r="R17" s="26">
        <v>24</v>
      </c>
      <c r="S17" s="18"/>
      <c r="T17" s="32">
        <f>D17+H17+L17+P17</f>
        <v>6</v>
      </c>
      <c r="U17" s="19">
        <f>E17+I17+M17+Q17</f>
        <v>2</v>
      </c>
      <c r="V17" s="26">
        <f>F17+J17+N17+R17</f>
        <v>51</v>
      </c>
      <c r="W17" s="31">
        <f>V17/T17</f>
        <v>8.5</v>
      </c>
      <c r="X17" s="47"/>
    </row>
    <row r="18" spans="1:24">
      <c r="A18" s="1" t="s">
        <v>64</v>
      </c>
      <c r="B18" s="3"/>
      <c r="C18" s="3" t="s">
        <v>52</v>
      </c>
      <c r="D18" s="26"/>
      <c r="E18" s="26"/>
      <c r="F18" s="26"/>
      <c r="G18" s="38" t="s">
        <v>52</v>
      </c>
      <c r="H18" s="19"/>
      <c r="I18" s="19"/>
      <c r="J18" s="19"/>
      <c r="K18" s="38">
        <v>6</v>
      </c>
      <c r="L18" s="19">
        <v>4</v>
      </c>
      <c r="M18" s="19">
        <v>0</v>
      </c>
      <c r="N18" s="19">
        <v>23</v>
      </c>
      <c r="O18" s="38"/>
      <c r="P18" s="26"/>
      <c r="Q18" s="26"/>
      <c r="R18" s="26"/>
      <c r="S18" s="18"/>
      <c r="T18" s="32">
        <f>D18+H18+L18+P18</f>
        <v>4</v>
      </c>
      <c r="U18" s="19">
        <f>E18+I18+M18+Q18</f>
        <v>0</v>
      </c>
      <c r="V18" s="26">
        <f>F18+J18+N18+R18</f>
        <v>23</v>
      </c>
      <c r="W18" s="31">
        <f>V18/T18</f>
        <v>5.75</v>
      </c>
      <c r="X18" s="47"/>
    </row>
    <row r="19" spans="1:24" ht="15.75">
      <c r="A19" s="57"/>
      <c r="B19" s="52"/>
      <c r="C19" s="95" t="s">
        <v>69</v>
      </c>
      <c r="D19" s="53" t="s">
        <v>14</v>
      </c>
      <c r="E19" s="54"/>
      <c r="F19" s="54"/>
      <c r="G19" s="53"/>
      <c r="H19" s="54" t="s">
        <v>15</v>
      </c>
      <c r="I19" s="54"/>
      <c r="J19" s="54"/>
      <c r="K19" s="53" t="s">
        <v>67</v>
      </c>
      <c r="L19" s="54"/>
      <c r="M19" s="54"/>
      <c r="N19" s="54"/>
      <c r="O19" s="54" t="s">
        <v>15</v>
      </c>
      <c r="P19" s="54"/>
      <c r="Q19" s="54"/>
      <c r="R19" s="54"/>
      <c r="S19" s="54"/>
      <c r="T19" s="4"/>
      <c r="U19" s="4"/>
      <c r="V19" s="4"/>
      <c r="W19" s="4"/>
    </row>
    <row r="20" spans="1:24" ht="15.75">
      <c r="A20" s="57"/>
      <c r="B20" s="52"/>
      <c r="C20" s="95" t="s">
        <v>70</v>
      </c>
      <c r="D20" s="53" t="s">
        <v>15</v>
      </c>
      <c r="E20" s="54"/>
      <c r="F20" s="54"/>
      <c r="G20" s="53"/>
      <c r="H20" s="54" t="s">
        <v>44</v>
      </c>
      <c r="I20" s="54"/>
      <c r="J20" s="54"/>
      <c r="K20" s="53" t="s">
        <v>68</v>
      </c>
      <c r="L20" s="54"/>
      <c r="M20" s="54"/>
      <c r="N20" s="54"/>
      <c r="O20" s="54" t="s">
        <v>66</v>
      </c>
      <c r="P20" s="54"/>
      <c r="Q20" s="54"/>
      <c r="R20" s="54"/>
      <c r="S20" s="54"/>
      <c r="T20" s="4"/>
      <c r="U20" s="4"/>
      <c r="V20" s="4"/>
      <c r="W20" s="4"/>
    </row>
    <row r="21" spans="1:24">
      <c r="D21" s="39"/>
      <c r="E21" s="39"/>
      <c r="F21" s="39"/>
      <c r="H21" s="62" t="s">
        <v>56</v>
      </c>
      <c r="I21" s="63"/>
      <c r="J21" s="4"/>
      <c r="K21" s="4"/>
      <c r="L21" s="4"/>
      <c r="M21" s="4"/>
      <c r="N21" s="4"/>
      <c r="O21" s="62" t="s">
        <v>71</v>
      </c>
      <c r="P21" s="4"/>
      <c r="Q21" s="4"/>
      <c r="R21" s="4"/>
      <c r="S21" s="4"/>
      <c r="T21" s="4"/>
      <c r="U21" s="4"/>
      <c r="V21" s="4"/>
      <c r="W21" s="4"/>
    </row>
    <row r="22" spans="1:24">
      <c r="D22" s="39"/>
      <c r="E22" s="39"/>
      <c r="F22" s="39"/>
      <c r="H22" s="62" t="s">
        <v>55</v>
      </c>
      <c r="I22" s="63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4">
      <c r="A23" s="11" t="s">
        <v>18</v>
      </c>
      <c r="B23" s="11"/>
      <c r="C23" s="1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4">
      <c r="A24" t="s">
        <v>19</v>
      </c>
      <c r="B24" s="15"/>
      <c r="C24" s="15"/>
      <c r="D24" s="15"/>
      <c r="E24" s="16"/>
      <c r="F24" s="16"/>
      <c r="G24" s="16"/>
      <c r="H24" s="16"/>
      <c r="I24" s="16"/>
      <c r="J24" s="1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4">
      <c r="A25" t="s">
        <v>20</v>
      </c>
      <c r="B25" s="15"/>
      <c r="C25" s="15"/>
      <c r="D25" s="16"/>
      <c r="E25" s="16"/>
      <c r="F25" s="16"/>
      <c r="G25" s="16"/>
      <c r="H25" s="16"/>
      <c r="I25" s="16"/>
      <c r="J25" s="1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4">
      <c r="A26" t="s">
        <v>21</v>
      </c>
      <c r="B26" s="15"/>
      <c r="C26" s="15"/>
      <c r="D26" s="16"/>
      <c r="E26" s="16"/>
      <c r="F26" s="16"/>
      <c r="G26" s="16"/>
      <c r="H26" s="16"/>
      <c r="I26" s="16"/>
      <c r="J26" s="1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4">
      <c r="A27" t="s">
        <v>22</v>
      </c>
      <c r="B27" s="15"/>
      <c r="C27" s="15"/>
      <c r="D27" s="16"/>
      <c r="E27" s="16"/>
      <c r="F27" s="16"/>
      <c r="G27" s="16"/>
      <c r="H27" s="16"/>
      <c r="I27" s="16"/>
      <c r="J27" s="1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4">
      <c r="A28" t="s">
        <v>23</v>
      </c>
      <c r="B28" s="15"/>
      <c r="C28" s="15"/>
      <c r="D28" s="16"/>
      <c r="E28" s="16"/>
      <c r="F28" s="16"/>
      <c r="G28" s="16"/>
      <c r="H28" s="16"/>
      <c r="I28" s="16"/>
      <c r="J28" s="1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4">
      <c r="A29" t="s">
        <v>24</v>
      </c>
      <c r="B29" s="15"/>
      <c r="C29" s="15"/>
      <c r="D29" s="16"/>
      <c r="E29" s="16"/>
      <c r="F29" s="16"/>
      <c r="G29" s="16"/>
      <c r="H29" s="16"/>
      <c r="I29" s="16"/>
      <c r="J29" s="1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4">
      <c r="A30" t="s">
        <v>26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</sheetData>
  <sortState ref="A8:W18">
    <sortCondition descending="1" ref="W8:W18"/>
  </sortState>
  <pageMargins left="0.70866141732283472" right="0.70866141732283472" top="0.74803149606299213" bottom="0.74803149606299213" header="0.31496062992125984" footer="0.31496062992125984"/>
  <pageSetup paperSize="9" scale="7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Green Group</vt:lpstr>
      <vt:lpstr>Orange Group</vt:lpstr>
      <vt:lpstr>Red Group</vt:lpstr>
      <vt:lpstr>Yellow Group</vt:lpstr>
      <vt:lpstr>'Green Group'!Print_Area</vt:lpstr>
      <vt:lpstr>'Orange Group'!Print_Area</vt:lpstr>
      <vt:lpstr>'Red Group'!Print_Area</vt:lpstr>
      <vt:lpstr>'Yellow Group'!Print_Area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Alistair</dc:creator>
  <cp:lastModifiedBy>Rebecca</cp:lastModifiedBy>
  <cp:lastPrinted>2015-03-01T17:45:30Z</cp:lastPrinted>
  <dcterms:created xsi:type="dcterms:W3CDTF">2010-12-16T20:17:31Z</dcterms:created>
  <dcterms:modified xsi:type="dcterms:W3CDTF">2015-04-11T10:07:50Z</dcterms:modified>
</cp:coreProperties>
</file>